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60" windowWidth="18195" windowHeight="8505"/>
  </bookViews>
  <sheets>
    <sheet name="Summary" sheetId="11" r:id="rId1"/>
    <sheet name="Science-Gr 4" sheetId="4" r:id="rId2"/>
    <sheet name="Science-Gr 8" sheetId="5" r:id="rId3"/>
    <sheet name="Math-Gr 4" sheetId="1" r:id="rId4"/>
    <sheet name="Math-Gr 8" sheetId="2" r:id="rId5"/>
    <sheet name="Math-Gr 12" sheetId="3" r:id="rId6"/>
    <sheet name="Reading-Gr 4" sheetId="10" r:id="rId7"/>
    <sheet name="Reading-Gr 8" sheetId="9" r:id="rId8"/>
    <sheet name="Reading-Gr 12" sheetId="8" r:id="rId9"/>
    <sheet name="Writing-Gr 4" sheetId="6" r:id="rId10"/>
    <sheet name="Writing-Gr 8" sheetId="7" r:id="rId11"/>
  </sheets>
  <calcPr calcId="144525"/>
</workbook>
</file>

<file path=xl/calcChain.xml><?xml version="1.0" encoding="utf-8"?>
<calcChain xmlns="http://schemas.openxmlformats.org/spreadsheetml/2006/main">
  <c r="G35" i="8" l="1"/>
  <c r="F35" i="8"/>
  <c r="E35" i="8"/>
  <c r="D35" i="8"/>
  <c r="G34" i="8"/>
  <c r="F34" i="8"/>
  <c r="E34" i="8"/>
  <c r="D34" i="8"/>
  <c r="G31" i="8"/>
  <c r="F31" i="8"/>
  <c r="E31" i="8"/>
  <c r="D31" i="8"/>
  <c r="G30" i="8"/>
  <c r="F30" i="8"/>
  <c r="E30" i="8"/>
  <c r="D30" i="8"/>
  <c r="G71" i="7" l="1"/>
  <c r="F71" i="7"/>
  <c r="E71" i="7"/>
  <c r="D71" i="7"/>
  <c r="G70" i="7"/>
  <c r="F70" i="7"/>
  <c r="E70" i="7"/>
  <c r="D70" i="7"/>
  <c r="G69" i="7"/>
  <c r="F69" i="7"/>
  <c r="E69" i="7"/>
  <c r="D69" i="7"/>
  <c r="G68" i="7"/>
  <c r="F68" i="7"/>
  <c r="E68" i="7"/>
  <c r="D68" i="7"/>
  <c r="G67" i="7"/>
  <c r="F67" i="7"/>
  <c r="E67" i="7"/>
  <c r="D67" i="7"/>
  <c r="G66" i="7"/>
  <c r="F66" i="7"/>
  <c r="G63" i="7"/>
  <c r="F63" i="7"/>
  <c r="E63" i="7"/>
  <c r="D63" i="7"/>
  <c r="G62" i="7"/>
  <c r="F62" i="7"/>
  <c r="E62" i="7"/>
  <c r="D62" i="7"/>
  <c r="G61" i="7"/>
  <c r="F61" i="7"/>
  <c r="E61" i="7"/>
  <c r="D61" i="7"/>
  <c r="G60" i="7"/>
  <c r="F60" i="7"/>
  <c r="E60" i="7"/>
  <c r="D60" i="7"/>
  <c r="G59" i="7"/>
  <c r="F59" i="7"/>
  <c r="E59" i="7"/>
  <c r="D59" i="7"/>
  <c r="G58" i="7"/>
  <c r="F58" i="7"/>
  <c r="E66" i="7"/>
  <c r="D66" i="7"/>
  <c r="E58" i="7"/>
  <c r="D58" i="7"/>
  <c r="G40" i="6"/>
  <c r="F40" i="6"/>
  <c r="E40" i="6"/>
  <c r="D40" i="6"/>
  <c r="G39" i="6"/>
  <c r="F39" i="6"/>
  <c r="E39" i="6"/>
  <c r="D39" i="6"/>
  <c r="G36" i="6"/>
  <c r="F36" i="6"/>
  <c r="E36" i="6"/>
  <c r="D36" i="6"/>
  <c r="G35" i="6"/>
  <c r="F35" i="6"/>
  <c r="E35" i="6"/>
  <c r="D35" i="6"/>
  <c r="L13" i="3"/>
  <c r="K13" i="3"/>
  <c r="J13" i="3"/>
  <c r="I13" i="3"/>
  <c r="G74" i="1"/>
  <c r="F74" i="1"/>
  <c r="E74" i="1"/>
  <c r="D74" i="1"/>
  <c r="G73" i="1"/>
  <c r="F73" i="1"/>
  <c r="E73" i="1"/>
  <c r="D73" i="1"/>
  <c r="G72" i="1"/>
  <c r="F72" i="1"/>
  <c r="E72" i="1"/>
  <c r="D72" i="1"/>
  <c r="G71" i="1"/>
  <c r="F71" i="1"/>
  <c r="E71" i="1"/>
  <c r="D71" i="1"/>
  <c r="G70" i="1"/>
  <c r="F70" i="1"/>
  <c r="E70" i="1"/>
  <c r="D70" i="1"/>
  <c r="G69" i="1"/>
  <c r="F69" i="1"/>
  <c r="E69" i="1"/>
  <c r="D69" i="1"/>
  <c r="G68" i="1"/>
  <c r="F68" i="1"/>
  <c r="E68" i="1"/>
  <c r="D68" i="1"/>
  <c r="G67" i="1"/>
  <c r="F67" i="1"/>
  <c r="E67" i="1"/>
  <c r="D67" i="1"/>
  <c r="G65" i="1"/>
  <c r="F65" i="1"/>
  <c r="E65" i="1"/>
  <c r="D65" i="1"/>
  <c r="G64" i="1"/>
  <c r="F64" i="1"/>
  <c r="E64" i="1"/>
  <c r="D64" i="1"/>
  <c r="G63" i="1"/>
  <c r="F63" i="1"/>
  <c r="E63" i="1"/>
  <c r="D63" i="1"/>
  <c r="G62" i="1"/>
  <c r="F62" i="1"/>
  <c r="E62" i="1"/>
  <c r="D62" i="1"/>
  <c r="G61" i="1"/>
  <c r="F61" i="1"/>
  <c r="E61" i="1"/>
  <c r="D61" i="1"/>
  <c r="G60" i="1"/>
  <c r="F60" i="1"/>
  <c r="E60" i="1"/>
  <c r="D60" i="1"/>
  <c r="G59" i="1"/>
  <c r="F59" i="1"/>
  <c r="E59" i="1"/>
  <c r="D59" i="1"/>
  <c r="G58" i="1"/>
  <c r="F58" i="1"/>
  <c r="E58" i="1"/>
  <c r="D58" i="1"/>
  <c r="L14" i="4"/>
  <c r="K14" i="4"/>
  <c r="J14" i="4"/>
  <c r="I14" i="4"/>
  <c r="L13" i="5"/>
  <c r="K13" i="5"/>
  <c r="J13" i="5"/>
  <c r="I13" i="5"/>
  <c r="G36" i="5"/>
  <c r="F36" i="5"/>
  <c r="E36" i="5"/>
  <c r="D36" i="5"/>
  <c r="G35" i="5"/>
  <c r="F35" i="5"/>
  <c r="E35" i="5"/>
  <c r="D35" i="5"/>
  <c r="G32" i="5"/>
  <c r="F32" i="5"/>
  <c r="E32" i="5"/>
  <c r="D32" i="5"/>
  <c r="G31" i="5"/>
  <c r="F31" i="5"/>
  <c r="E31" i="5"/>
  <c r="D31" i="5"/>
  <c r="G37" i="4"/>
  <c r="F37" i="4"/>
  <c r="E37" i="4"/>
  <c r="D37" i="4"/>
  <c r="G36" i="4"/>
  <c r="F36" i="4"/>
  <c r="E36" i="4"/>
  <c r="D36" i="4"/>
  <c r="G33" i="4"/>
  <c r="F33" i="4"/>
  <c r="E33" i="4"/>
  <c r="D33" i="4"/>
  <c r="G32" i="4"/>
  <c r="F32" i="4"/>
  <c r="E32" i="4"/>
  <c r="D32" i="4"/>
  <c r="G73" i="2"/>
  <c r="F73" i="2"/>
  <c r="E73" i="2"/>
  <c r="D73" i="2"/>
  <c r="G72" i="2"/>
  <c r="F72" i="2"/>
  <c r="E72" i="2"/>
  <c r="D72" i="2"/>
  <c r="G71" i="2"/>
  <c r="F71" i="2"/>
  <c r="E71" i="2"/>
  <c r="D71" i="2"/>
  <c r="G70" i="2"/>
  <c r="F70" i="2"/>
  <c r="E70" i="2"/>
  <c r="D70" i="2"/>
  <c r="G69" i="2"/>
  <c r="F69" i="2"/>
  <c r="E69" i="2"/>
  <c r="D69" i="2"/>
  <c r="G68" i="2"/>
  <c r="F68" i="2"/>
  <c r="E68" i="2"/>
  <c r="D68" i="2"/>
  <c r="G66" i="2"/>
  <c r="F66" i="2"/>
  <c r="E66" i="2"/>
  <c r="D66" i="2"/>
  <c r="G64" i="2"/>
  <c r="F64" i="2"/>
  <c r="E64" i="2"/>
  <c r="D64" i="2"/>
  <c r="G63" i="2"/>
  <c r="F63" i="2"/>
  <c r="E63" i="2"/>
  <c r="D63" i="2"/>
  <c r="G62" i="2"/>
  <c r="F62" i="2"/>
  <c r="E62" i="2"/>
  <c r="D62" i="2"/>
  <c r="G61" i="2"/>
  <c r="F61" i="2"/>
  <c r="E61" i="2"/>
  <c r="D61" i="2"/>
  <c r="G60" i="2"/>
  <c r="F60" i="2"/>
  <c r="E60" i="2"/>
  <c r="D60" i="2"/>
  <c r="G59" i="2"/>
  <c r="F59" i="2"/>
  <c r="E59" i="2"/>
  <c r="D59" i="2"/>
  <c r="G57" i="2"/>
  <c r="F57" i="2"/>
  <c r="E57" i="2"/>
  <c r="D57" i="2"/>
  <c r="G36" i="3"/>
  <c r="F36" i="3"/>
  <c r="E36" i="3"/>
  <c r="D36" i="3"/>
  <c r="G35" i="3"/>
  <c r="F35" i="3"/>
  <c r="E35" i="3"/>
  <c r="D35" i="3"/>
  <c r="G32" i="3"/>
  <c r="F32" i="3"/>
  <c r="E32" i="3"/>
  <c r="D32" i="3"/>
  <c r="G31" i="3"/>
  <c r="F31" i="3"/>
  <c r="E31" i="3"/>
  <c r="D31" i="3"/>
  <c r="G102" i="10"/>
  <c r="F102" i="10"/>
  <c r="E102" i="10"/>
  <c r="D102" i="10"/>
  <c r="G101" i="10"/>
  <c r="F101" i="10"/>
  <c r="E101" i="10"/>
  <c r="D101" i="10"/>
  <c r="G100" i="10"/>
  <c r="F100" i="10"/>
  <c r="E100" i="10"/>
  <c r="D100" i="10"/>
  <c r="G99" i="10"/>
  <c r="F99" i="10"/>
  <c r="E99" i="10"/>
  <c r="D99" i="10"/>
  <c r="G98" i="10"/>
  <c r="F98" i="10"/>
  <c r="E98" i="10"/>
  <c r="D98" i="10"/>
  <c r="G97" i="10"/>
  <c r="F97" i="10"/>
  <c r="E97" i="10"/>
  <c r="D97" i="10"/>
  <c r="G96" i="10"/>
  <c r="F96" i="10"/>
  <c r="E96" i="10"/>
  <c r="D96" i="10"/>
  <c r="G95" i="10"/>
  <c r="F95" i="10"/>
  <c r="E95" i="10"/>
  <c r="D95" i="10"/>
  <c r="G94" i="10"/>
  <c r="F94" i="10"/>
  <c r="E94" i="10"/>
  <c r="D94" i="10"/>
  <c r="G93" i="10"/>
  <c r="F93" i="10"/>
  <c r="E93" i="10"/>
  <c r="D93" i="10"/>
  <c r="G92" i="10"/>
  <c r="F92" i="10"/>
  <c r="E92" i="10"/>
  <c r="D92" i="10"/>
  <c r="G91" i="10"/>
  <c r="F91" i="10"/>
  <c r="E91" i="10"/>
  <c r="D91" i="10"/>
  <c r="G89" i="10"/>
  <c r="F89" i="10"/>
  <c r="E89" i="10"/>
  <c r="D89" i="10"/>
  <c r="G88" i="10"/>
  <c r="F88" i="10"/>
  <c r="E88" i="10"/>
  <c r="D88" i="10"/>
  <c r="G87" i="10"/>
  <c r="F87" i="10"/>
  <c r="E87" i="10"/>
  <c r="D87" i="10"/>
  <c r="G86" i="10"/>
  <c r="F86" i="10"/>
  <c r="E86" i="10"/>
  <c r="D86" i="10"/>
  <c r="G85" i="10"/>
  <c r="F85" i="10"/>
  <c r="E85" i="10"/>
  <c r="D85" i="10"/>
  <c r="G84" i="10"/>
  <c r="F84" i="10"/>
  <c r="E84" i="10"/>
  <c r="D84" i="10"/>
  <c r="G83" i="10"/>
  <c r="F83" i="10"/>
  <c r="E83" i="10"/>
  <c r="D83" i="10"/>
  <c r="G82" i="10"/>
  <c r="F82" i="10"/>
  <c r="E82" i="10"/>
  <c r="D82" i="10"/>
  <c r="G81" i="10"/>
  <c r="F81" i="10"/>
  <c r="E81" i="10"/>
  <c r="D81" i="10"/>
  <c r="G80" i="10"/>
  <c r="F80" i="10"/>
  <c r="E80" i="10"/>
  <c r="D80" i="10"/>
  <c r="G79" i="10"/>
  <c r="F79" i="10"/>
  <c r="E79" i="10"/>
  <c r="D79" i="10"/>
  <c r="G78" i="10"/>
  <c r="F78" i="10"/>
  <c r="E78" i="10"/>
  <c r="D78" i="10"/>
  <c r="G103" i="9"/>
  <c r="F103" i="9"/>
  <c r="E103" i="9"/>
  <c r="D103" i="9"/>
  <c r="G102" i="9"/>
  <c r="F102" i="9"/>
  <c r="E102" i="9"/>
  <c r="D102" i="9"/>
  <c r="G101" i="9"/>
  <c r="F101" i="9"/>
  <c r="E101" i="9"/>
  <c r="D101" i="9"/>
  <c r="G100" i="9"/>
  <c r="F100" i="9"/>
  <c r="E100" i="9"/>
  <c r="D100" i="9"/>
  <c r="G99" i="9"/>
  <c r="F99" i="9"/>
  <c r="E99" i="9"/>
  <c r="D99" i="9"/>
  <c r="G98" i="9"/>
  <c r="F98" i="9"/>
  <c r="E98" i="9"/>
  <c r="D98" i="9"/>
  <c r="G97" i="9"/>
  <c r="F97" i="9"/>
  <c r="E97" i="9"/>
  <c r="D97" i="9"/>
  <c r="G96" i="9"/>
  <c r="F96" i="9"/>
  <c r="E96" i="9"/>
  <c r="D96" i="9"/>
  <c r="G95" i="9"/>
  <c r="F95" i="9"/>
  <c r="E95" i="9"/>
  <c r="D95" i="9"/>
  <c r="G94" i="9"/>
  <c r="F94" i="9"/>
  <c r="E94" i="9"/>
  <c r="D94" i="9"/>
  <c r="G93" i="9"/>
  <c r="F93" i="9"/>
  <c r="E93" i="9"/>
  <c r="D93" i="9"/>
  <c r="G92" i="9"/>
  <c r="F92" i="9"/>
  <c r="E92" i="9"/>
  <c r="D92" i="9"/>
  <c r="G90" i="9"/>
  <c r="F90" i="9"/>
  <c r="E90" i="9"/>
  <c r="D90" i="9"/>
  <c r="G89" i="9"/>
  <c r="F89" i="9"/>
  <c r="E89" i="9"/>
  <c r="D89" i="9"/>
  <c r="G88" i="9"/>
  <c r="F88" i="9"/>
  <c r="E88" i="9"/>
  <c r="D88" i="9"/>
  <c r="G87" i="9"/>
  <c r="F87" i="9"/>
  <c r="E87" i="9"/>
  <c r="D87" i="9"/>
  <c r="G86" i="9"/>
  <c r="F86" i="9"/>
  <c r="E86" i="9"/>
  <c r="D86" i="9"/>
  <c r="G85" i="9"/>
  <c r="F85" i="9"/>
  <c r="E85" i="9"/>
  <c r="D85" i="9"/>
  <c r="G84" i="9"/>
  <c r="F84" i="9"/>
  <c r="E84" i="9"/>
  <c r="D84" i="9"/>
  <c r="G83" i="9"/>
  <c r="F83" i="9"/>
  <c r="E83" i="9"/>
  <c r="D83" i="9"/>
  <c r="G82" i="9"/>
  <c r="F82" i="9"/>
  <c r="E82" i="9"/>
  <c r="D82" i="9"/>
  <c r="G81" i="9"/>
  <c r="F81" i="9"/>
  <c r="E81" i="9"/>
  <c r="D81" i="9"/>
  <c r="G80" i="9"/>
  <c r="F80" i="9"/>
  <c r="E80" i="9"/>
  <c r="D80" i="9"/>
  <c r="G79" i="9"/>
  <c r="F79" i="9"/>
  <c r="E79" i="9"/>
  <c r="D79" i="9"/>
  <c r="L25" i="7"/>
  <c r="L24" i="7"/>
  <c r="L23" i="7"/>
  <c r="L22" i="7"/>
  <c r="K25" i="7"/>
  <c r="J25" i="7"/>
  <c r="I25" i="7"/>
  <c r="K24" i="7"/>
  <c r="J24" i="7"/>
  <c r="I24" i="7"/>
  <c r="K23" i="7"/>
  <c r="J23" i="7"/>
  <c r="I23" i="7"/>
  <c r="K22" i="7"/>
  <c r="J22" i="7"/>
  <c r="I22" i="7"/>
  <c r="L21" i="7"/>
  <c r="K21" i="7"/>
  <c r="J21" i="7"/>
  <c r="I21" i="7"/>
  <c r="L20" i="7"/>
  <c r="K20" i="7"/>
  <c r="J20" i="7"/>
  <c r="I20" i="7"/>
  <c r="L17" i="6"/>
  <c r="K17" i="6"/>
  <c r="J17" i="6"/>
  <c r="I17" i="6"/>
  <c r="L16" i="6"/>
  <c r="K16" i="6"/>
  <c r="J16" i="6"/>
  <c r="I16" i="6"/>
  <c r="L12" i="8"/>
  <c r="K12" i="8"/>
  <c r="J12" i="8"/>
  <c r="I12" i="8"/>
  <c r="L11" i="8"/>
  <c r="K11" i="8"/>
  <c r="J11" i="8"/>
  <c r="I11" i="8"/>
  <c r="L33" i="9"/>
  <c r="K33" i="9"/>
  <c r="J33" i="9"/>
  <c r="I33" i="9"/>
  <c r="L32" i="9"/>
  <c r="K32" i="9"/>
  <c r="J32" i="9"/>
  <c r="I32" i="9"/>
  <c r="L31" i="9"/>
  <c r="K31" i="9"/>
  <c r="J31" i="9"/>
  <c r="I31" i="9"/>
  <c r="L30" i="9"/>
  <c r="K30" i="9"/>
  <c r="J30" i="9"/>
  <c r="I30" i="9"/>
  <c r="L29" i="9"/>
  <c r="K29" i="9"/>
  <c r="J29" i="9"/>
  <c r="I29" i="9"/>
  <c r="L28" i="9"/>
  <c r="K28" i="9"/>
  <c r="J28" i="9"/>
  <c r="I28" i="9"/>
  <c r="L27" i="9"/>
  <c r="K27" i="9"/>
  <c r="J27" i="9"/>
  <c r="I27" i="9"/>
  <c r="L26" i="9"/>
  <c r="K26" i="9"/>
  <c r="J26" i="9"/>
  <c r="I26" i="9"/>
  <c r="L25" i="9"/>
  <c r="K25" i="9"/>
  <c r="J25" i="9"/>
  <c r="I25" i="9"/>
  <c r="L24" i="9"/>
  <c r="K24" i="9"/>
  <c r="J24" i="9"/>
  <c r="I24" i="9"/>
  <c r="L23" i="9"/>
  <c r="K23" i="9"/>
  <c r="J23" i="9"/>
  <c r="I23" i="9"/>
  <c r="L22" i="9"/>
  <c r="K22" i="9"/>
  <c r="J22" i="9"/>
  <c r="I22" i="9"/>
  <c r="L32" i="10"/>
  <c r="K32" i="10"/>
  <c r="J32" i="10"/>
  <c r="I32" i="10"/>
  <c r="L31" i="10"/>
  <c r="K31" i="10"/>
  <c r="J31" i="10"/>
  <c r="I31" i="10"/>
  <c r="L30" i="10"/>
  <c r="K30" i="10"/>
  <c r="J30" i="10"/>
  <c r="I30" i="10"/>
  <c r="L29" i="10"/>
  <c r="K29" i="10"/>
  <c r="J29" i="10"/>
  <c r="I29" i="10"/>
  <c r="L28" i="10"/>
  <c r="K28" i="10"/>
  <c r="J28" i="10"/>
  <c r="I28" i="10"/>
  <c r="L27" i="10"/>
  <c r="K27" i="10"/>
  <c r="J27" i="10"/>
  <c r="I27" i="10"/>
  <c r="L26" i="10"/>
  <c r="K26" i="10"/>
  <c r="J26" i="10"/>
  <c r="I26" i="10"/>
  <c r="L25" i="10"/>
  <c r="K25" i="10"/>
  <c r="J25" i="10"/>
  <c r="I25" i="10"/>
  <c r="L24" i="10"/>
  <c r="K24" i="10"/>
  <c r="J24" i="10"/>
  <c r="I24" i="10"/>
  <c r="L23" i="10"/>
  <c r="K23" i="10"/>
  <c r="J23" i="10"/>
  <c r="I23" i="10"/>
  <c r="L22" i="10"/>
  <c r="K22" i="10"/>
  <c r="J22" i="10"/>
  <c r="I22" i="10"/>
  <c r="L21" i="10"/>
  <c r="K21" i="10"/>
  <c r="J21" i="10"/>
  <c r="I21" i="10"/>
  <c r="L12" i="3"/>
  <c r="K12" i="3"/>
  <c r="J12" i="3"/>
  <c r="I12" i="3"/>
  <c r="G67" i="2" l="1"/>
  <c r="F67" i="2"/>
  <c r="E67" i="2"/>
  <c r="D67" i="2"/>
  <c r="G58" i="2"/>
  <c r="F58" i="2"/>
  <c r="E58" i="2"/>
  <c r="D58" i="2"/>
  <c r="L24" i="2"/>
  <c r="K24" i="2"/>
  <c r="J24" i="2"/>
  <c r="I24" i="2"/>
  <c r="L23" i="2"/>
  <c r="K23" i="2"/>
  <c r="J23" i="2"/>
  <c r="I23" i="2"/>
  <c r="L22" i="2"/>
  <c r="K22" i="2"/>
  <c r="J22" i="2"/>
  <c r="I22" i="2"/>
  <c r="L21" i="2"/>
  <c r="K21" i="2"/>
  <c r="J21" i="2"/>
  <c r="I21" i="2"/>
  <c r="L20" i="2"/>
  <c r="K20" i="2"/>
  <c r="J20" i="2"/>
  <c r="I20" i="2"/>
  <c r="L19" i="2"/>
  <c r="K19" i="2"/>
  <c r="J19" i="2"/>
  <c r="I19" i="2"/>
  <c r="L18" i="2"/>
  <c r="K18" i="2"/>
  <c r="J18" i="2"/>
  <c r="I18" i="2"/>
  <c r="L17" i="2"/>
  <c r="K17" i="2"/>
  <c r="J17" i="2"/>
  <c r="I17" i="2"/>
  <c r="L12" i="5"/>
  <c r="K12" i="5"/>
  <c r="J12" i="5"/>
  <c r="I12" i="5"/>
  <c r="L13" i="4"/>
  <c r="K13" i="4"/>
  <c r="J13" i="4"/>
  <c r="I13" i="4"/>
  <c r="L25" i="1"/>
  <c r="K25" i="1"/>
  <c r="J25" i="1"/>
  <c r="I25" i="1"/>
  <c r="L24" i="1"/>
  <c r="K24" i="1"/>
  <c r="J24" i="1"/>
  <c r="I24" i="1"/>
  <c r="L23" i="1"/>
  <c r="K23" i="1"/>
  <c r="J23" i="1"/>
  <c r="I23" i="1"/>
  <c r="L22" i="1"/>
  <c r="K22" i="1"/>
  <c r="J22" i="1"/>
  <c r="I22" i="1"/>
  <c r="L21" i="1"/>
  <c r="K21" i="1"/>
  <c r="J21" i="1"/>
  <c r="I21" i="1"/>
  <c r="L20" i="1"/>
  <c r="K20" i="1"/>
  <c r="J20" i="1"/>
  <c r="I20" i="1"/>
  <c r="L19" i="1"/>
  <c r="K19" i="1"/>
  <c r="J19" i="1"/>
  <c r="I19" i="1"/>
  <c r="L18" i="1"/>
  <c r="J18" i="1"/>
  <c r="K18" i="1"/>
  <c r="I18" i="1"/>
  <c r="H9" i="7"/>
  <c r="G9" i="7"/>
  <c r="H8" i="7"/>
  <c r="G8" i="7"/>
  <c r="H7" i="7"/>
  <c r="G7" i="7"/>
  <c r="H6" i="7"/>
  <c r="G6" i="7"/>
  <c r="H5" i="7"/>
  <c r="G5" i="7"/>
  <c r="H4" i="7"/>
  <c r="G4" i="7"/>
  <c r="H5" i="6"/>
  <c r="G5" i="6"/>
  <c r="H4" i="6"/>
  <c r="G4" i="6"/>
  <c r="H5" i="8"/>
  <c r="G5" i="8"/>
  <c r="H4" i="8"/>
  <c r="G4" i="8"/>
  <c r="H15" i="9"/>
  <c r="G15" i="9"/>
  <c r="H14" i="9"/>
  <c r="G14" i="9"/>
  <c r="H13" i="9"/>
  <c r="G13" i="9"/>
  <c r="H12" i="9"/>
  <c r="G12" i="9"/>
  <c r="H11" i="9"/>
  <c r="G11" i="9"/>
  <c r="H10" i="9"/>
  <c r="G10" i="9"/>
  <c r="H9" i="9"/>
  <c r="G9" i="9"/>
  <c r="H8" i="9"/>
  <c r="G8" i="9"/>
  <c r="H7" i="9"/>
  <c r="G7" i="9"/>
  <c r="H6" i="9"/>
  <c r="G6" i="9"/>
  <c r="H5" i="9"/>
  <c r="G5" i="9"/>
  <c r="H4" i="9"/>
  <c r="G4" i="9"/>
  <c r="H15" i="10"/>
  <c r="G15" i="10"/>
  <c r="H14" i="10"/>
  <c r="G14" i="10"/>
  <c r="H13" i="10"/>
  <c r="G13" i="10"/>
  <c r="H12" i="10"/>
  <c r="G12" i="10"/>
  <c r="H11" i="10"/>
  <c r="G11" i="10"/>
  <c r="H10" i="10"/>
  <c r="G10" i="10"/>
  <c r="H9" i="10"/>
  <c r="G9" i="10"/>
  <c r="H8" i="10"/>
  <c r="G8" i="10"/>
  <c r="H7" i="10"/>
  <c r="G7" i="10"/>
  <c r="H6" i="10"/>
  <c r="G6" i="10"/>
  <c r="H5" i="10"/>
  <c r="G5" i="10"/>
  <c r="H4" i="10"/>
  <c r="G4" i="10"/>
  <c r="H5" i="4"/>
  <c r="G5" i="4"/>
  <c r="H4" i="4"/>
  <c r="G4" i="4"/>
  <c r="H5" i="5"/>
  <c r="G5" i="5"/>
  <c r="H4" i="5"/>
  <c r="G4" i="5"/>
  <c r="H5" i="3"/>
  <c r="G5" i="3"/>
  <c r="H4" i="3"/>
  <c r="G4" i="3"/>
  <c r="H7" i="1"/>
  <c r="G7" i="1"/>
  <c r="H11" i="1"/>
  <c r="G11" i="1"/>
  <c r="H9" i="1"/>
  <c r="G9" i="1"/>
  <c r="H10" i="1"/>
  <c r="G10" i="1"/>
  <c r="H8" i="1"/>
  <c r="G8" i="1"/>
  <c r="H6" i="1"/>
  <c r="G6" i="1"/>
  <c r="H5" i="1"/>
  <c r="G5" i="1"/>
  <c r="H4" i="1"/>
  <c r="G4" i="1"/>
  <c r="H11" i="2"/>
  <c r="G11" i="2"/>
  <c r="H7" i="2"/>
  <c r="G7" i="2"/>
  <c r="H9" i="2"/>
  <c r="G9" i="2"/>
  <c r="H10" i="2"/>
  <c r="G10" i="2"/>
  <c r="H8" i="2"/>
  <c r="G8" i="2"/>
  <c r="H6" i="2"/>
  <c r="G6" i="2"/>
  <c r="H5" i="2"/>
  <c r="G5" i="2"/>
  <c r="H4" i="2"/>
  <c r="G4" i="2"/>
</calcChain>
</file>

<file path=xl/sharedStrings.xml><?xml version="1.0" encoding="utf-8"?>
<sst xmlns="http://schemas.openxmlformats.org/spreadsheetml/2006/main" count="881" uniqueCount="83">
  <si>
    <t>Year</t>
  </si>
  <si>
    <t>Jurisdiction</t>
  </si>
  <si>
    <t>Average scale score</t>
  </si>
  <si>
    <t>Standard error</t>
  </si>
  <si>
    <t>National</t>
  </si>
  <si>
    <t>Florida</t>
  </si>
  <si>
    <t>— Not available.</t>
  </si>
  <si>
    <t>† Not applicable.</t>
  </si>
  <si>
    <t>¹ Accommodations were not permitted for this assessment.</t>
  </si>
  <si>
    <t>SOURCE: U.S. Department of Education, Institute of Education Sciences, National Center for Education Statistics, National Assessment of Educational Progress (NAEP), 1990, 1992, 1996, 2000, 2003, 2005, 2007, and 2009 Mathematics Assessments.</t>
  </si>
  <si>
    <t>Average scale scores for mathematics, grade 4, by year, jurisdiction, and Natl School Lunch Prog eligibility (3 categories) [SLUNCH3]: 1990, 1992, 1996, 2000, 2003, 2005, 2007, and 2009</t>
  </si>
  <si>
    <t>Eligible</t>
  </si>
  <si>
    <t>Not eligible</t>
  </si>
  <si>
    <t>‡ Reporting standards not met.</t>
  </si>
  <si>
    <t>Average scale scores for mathematics, grade 4, by year, jurisdiction, and Race/ethnicity (from school records) [SDRACE]: 1990, 1992, 1996, 2000, 2003, 2005, 2007, and 2009</t>
  </si>
  <si>
    <t>White</t>
  </si>
  <si>
    <t>Black</t>
  </si>
  <si>
    <t>Hispanic</t>
  </si>
  <si>
    <t>NOTE: Black includes African American, Hispanic includes Latino, Pacific Islander includes Native Hawaiian, and American Indian includes Alaska Native. Race categories exclude Hispanic origin unless specified. The NAEP Mathematics scale ranges from 0 to 500. Some apparent differences between estimates may not be statistically significant.</t>
  </si>
  <si>
    <t>Cross-Tabulated Report 1: Table</t>
  </si>
  <si>
    <t>Average scale scores for mathematics, grade 4, by Race/ethnicity (from school records) [SDRACE], year, jurisdiction, and Natl School Lunch Prog eligibility (3 categories) [SLUNCH3]: 1990, 1992, 1996, 2000, 2003, 2005, 2007, and 2009</t>
  </si>
  <si>
    <t>Race/ethnicity (from school records)</t>
  </si>
  <si>
    <t>Average scale scores for mathematics, grade 8, by Race/ethnicity (from school records) [SDRACE], year, jurisdiction, and Natl School Lunch Prog eligibility (3 categories) [SLUNCH3]: 1990, 1992, 1996, 2000, 2003, 2005, 2007, and 2009</t>
  </si>
  <si>
    <t>Average scale scores for mathematics, grade 8, by year, jurisdiction, and Race/ethnicity (from school records) [SDRACE]: 1990, 1992, 1996, 2000, 2003, 2005, 2007, and 2009</t>
  </si>
  <si>
    <t>Average scale scores for mathematics, grade 8, by year, jurisdiction, and Natl School Lunch Prog eligibility (3 categories) [SLUNCH3]: 1990, 1992, 1996, 2000, 2003, 2005, 2007, and 2009</t>
  </si>
  <si>
    <t>Gap</t>
  </si>
  <si>
    <t>Average scale scores for mathematics, grade 12, by Race/ethnicity (from school records) [SDRACE], year, jurisdiction, and Natl School Lunch Prog eligibility (3 categories) [SLUNCH3]: 2009</t>
  </si>
  <si>
    <t>Average scale scores for mathematics, grade 12, by year, jurisdiction, and Race/ethnicity (from school records) [SDRACE]: 2009</t>
  </si>
  <si>
    <t>Average scale scores for mathematics, grade 12, by year, jurisdiction, and Natl School Lunch Prog eligibility (3 categories) [SLUNCH3]: 2009</t>
  </si>
  <si>
    <t>Average scale scores for science, grade 4, by Race/ethnicity (from school records) [SDRACE], year, jurisdiction, and Natl School Lunch Prog eligibility (3 categories) [SLUNCH3]: 2005</t>
  </si>
  <si>
    <t>Average scale scores for science, grade 4, by year, jurisdiction, and Race/ethnicity (from school records) [SDRACE]: 2005</t>
  </si>
  <si>
    <t>Average scale scores for science, grade 4, by year, jurisdiction, and Natl School Lunch Prog eligibility (3 categories) [SLUNCH3]: 2005</t>
  </si>
  <si>
    <t>Average scale scores for science, grade 8, by Race/ethnicity (from school records) [SDRACE], year, jurisdiction, and Natl School Lunch Prog eligibility (3 categories) [SLUNCH3]: 2005</t>
  </si>
  <si>
    <t>Average scale scores for science, grade 8, by year, jurisdiction, and Race/ethnicity (from school records) [SDRACE]: 2005</t>
  </si>
  <si>
    <t>Average scale scores for science, grade 8, by year, jurisdiction, and Natl School Lunch Prog eligibility (3 categories) [SLUNCH3]: 2005</t>
  </si>
  <si>
    <t>SOURCE: U.S. Department of Education, Institute of Education Sciences, National Center for Education Statistics, National Assessment of Educational Progress (NAEP), 2002 Writing Assessment.</t>
  </si>
  <si>
    <t>NOTE: Black includes African American, Hispanic includes Latino, Pacific Islander includes Native Hawaiian, and American Indian includes Alaska Native. Race categories exclude Hispanic origin unless specified. The NAEP Writing scale ranges from 0 to 300. Some apparent differences between estimates may not be statistically significant.</t>
  </si>
  <si>
    <t>Average scale scores for writing, grade 4, by Race/ethnicity (from school records) [SDRACE], year, jurisdiction, and Natl School Lunch Prog eligibility (3 categories) [SLUNCH3]: 2002</t>
  </si>
  <si>
    <t>Average scale scores for writing, grade 4, by year, jurisdiction, and Race/ethnicity (from school records) [SDRACE]: 2002</t>
  </si>
  <si>
    <t>NOTE: The NAEP Writing scale ranges from 0 to 300. Some apparent differences between estimates may not be statistically significant.</t>
  </si>
  <si>
    <t>Average scale scores for writing, grade 4, by year, jurisdiction, and Natl School Lunch Prog eligibility (3 categories) [SLUNCH3]: 2002</t>
  </si>
  <si>
    <t>SOURCE: U.S. Department of Education, Institute of Education Sciences, National Center for Education Statistics, National Assessment of Educational Progress (NAEP), 1998, 2002 and 2007 Writing Assessments.</t>
  </si>
  <si>
    <t>Average scale scores for writing, grade 8, by Race/ethnicity (from school records) [SDRACE], year, jurisdiction, and Natl School Lunch Prog eligibility (3 categories) [SLUNCH3]: 1998, 2002, and 2007</t>
  </si>
  <si>
    <t>Average scale scores for writing, grade 8, by year, jurisdiction, and Race/ethnicity (from school records) [SDRACE]: 1998, 2002, and 2007</t>
  </si>
  <si>
    <t>Average scale scores for writing, grade 8, by year, jurisdiction, and Natl School Lunch Prog eligibility (3 categories) [SLUNCH3]: 1998, 2002, and 2007</t>
  </si>
  <si>
    <t>Average scale scores for reading, grade 12, by Race/ethnicity (from school records) [SDRACE], year, jurisdiction, and Natl School Lunch Prog eligibility (3 categories) [SLUNCH3]: 2009</t>
  </si>
  <si>
    <t>Average scale scores for reading, grade 12, by year, jurisdiction, and Race/ethnicity (from school records) [SDRACE]: 2009</t>
  </si>
  <si>
    <t>Average scale scores for reading, grade 12, by year, jurisdiction, and Natl School Lunch Prog eligibility (3 categories) [SLUNCH3]: 2009</t>
  </si>
  <si>
    <t>Average scale scores for reading, grade 8, by Race/ethnicity (from school records) [SDRACE], year, jurisdiction, and Natl School Lunch Prog eligibility (3 categories) [SLUNCH3]: 1998, 2002, 2003, 2005, 2007, and 2009</t>
  </si>
  <si>
    <t>Average scale scores for reading, grade 8, by year, jurisdiction, and Race/ethnicity (from school records) [SDRACE]: 1998, 2002, 2003, 2005, 2007, and 2009</t>
  </si>
  <si>
    <t>Average scale scores for reading, grade 8, by year, jurisdiction, and Natl School Lunch Prog eligibility (3 categories) [SLUNCH3]: 1998, 2002, 2003, 2005, 2007, and 2009</t>
  </si>
  <si>
    <t>Average scale scores for reading, grade 4, by Race/ethnicity (from school records) [SDRACE], year, jurisdiction, and Natl School Lunch Prog eligibility (3 categories) [SLUNCH3]: 1998, 2002, 2003, 2005, 2007, and 2009</t>
  </si>
  <si>
    <t>Average scale scores for reading, grade 4, by year, jurisdiction, and Race/ethnicity (from school records) [SDRACE]: 1998, 2002, 2003, 2005, 2007, and 2009</t>
  </si>
  <si>
    <t>Average scale scores for reading, grade 4, by year, jurisdiction, and Natl School Lunch Prog eligibility (3 categories) [SLUNCH3]: 1998, 2002, 2003, 2005, 2007, and 2009</t>
  </si>
  <si>
    <t>Std err (gap</t>
  </si>
  <si>
    <t>W-B</t>
  </si>
  <si>
    <t>W-H</t>
  </si>
  <si>
    <t>W-B gap</t>
  </si>
  <si>
    <t>W-H gap</t>
  </si>
  <si>
    <t>Std Err</t>
  </si>
  <si>
    <t>Std error of gap</t>
  </si>
  <si>
    <t>Lunch-program eligible</t>
  </si>
  <si>
    <t>White-Black gap</t>
  </si>
  <si>
    <t>White-Hispanic gap</t>
  </si>
  <si>
    <t>SOURCE for all tables: U.S. Department of Education, Institute of Education Sciences, National Center for Education Statistics, National Assessment of Educational Progress (NAEP).</t>
  </si>
  <si>
    <t>4th grade</t>
  </si>
  <si>
    <t>8th grade</t>
  </si>
  <si>
    <t>12th grade</t>
  </si>
  <si>
    <t>Science</t>
  </si>
  <si>
    <t>Math</t>
  </si>
  <si>
    <t>Reading</t>
  </si>
  <si>
    <t>Writing</t>
  </si>
  <si>
    <t>N/A</t>
  </si>
  <si>
    <t>2003-09: White-Black gap similar to nation, stable; White-Hispanic gap smaller, stable; lunch-program gap similar, stable.</t>
  </si>
  <si>
    <t>2003-09: substantial drop in gap in 2009 generally. Before 2009, looks like a slow closing for White-Black and lunch-program, smaller-than-nation and stable gap for White-Hispanic.</t>
  </si>
  <si>
    <t>2009 only: all gaps smaller than nation with the exception of White-Black and White-Hispanic for lunch-program participants only, where the gap is close to the national gap.</t>
  </si>
  <si>
    <t>1998-2009: White-Black gap similar to nation, stable; White-Hispanic gap smaller, shrinking; lunch-program gap smaller, shrinking.</t>
  </si>
  <si>
    <t>1998-2009: Lunch-program gap and racial gaps for lunch-program participants shrinking (though the lunch-program gap shrinking I see as more tentative).</t>
  </si>
  <si>
    <t>2009 only: Florida gaps generally smaller than country with one exception--the White-Black gap among lunch-program participants.</t>
  </si>
  <si>
    <t>2002 only: White-Black and lunch-program gaps similar to nation; White-Hispanic gap smaller.</t>
  </si>
  <si>
    <t xml:space="preserve">2005 only: White-Black gap similar to nation; White-Hispanic gap smaller; lunch-program gap similar. </t>
  </si>
  <si>
    <t>1998-2007: White-Black gap similar to nation, stable; White-Hispanic gap smaller, stable; lunch-program gap similar, stable.</t>
  </si>
  <si>
    <t xml:space="preserve">2005 only: White-Black gap similar to nation; White-Hispanic gap smaller; lunch-program gap smaller.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</si>
</sst>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
    <numFmt numFmtId="165" formatCode="#0.0"/>
    <numFmt numFmtId="166" formatCode="0.0"/>
  </numFmts>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7"/>
      <color rgb="FF0000FF"/>
      <name val="Verdana"/>
      <family val="2"/>
    </font>
    <font>
      <u/>
      <sz val="11"/>
      <color rgb="FF1E4C79"/>
      <name val="Calibri"/>
      <family val="2"/>
      <scheme val="minor"/>
    </font>
    <font>
      <sz val="8"/>
      <color theme="1"/>
      <name val="Verdana"/>
      <family val="2"/>
    </font>
    <font>
      <b/>
      <sz val="9"/>
      <color theme="1"/>
      <name val="Verdana"/>
      <family val="2"/>
    </font>
    <font>
      <b/>
      <sz val="8.5"/>
      <color rgb="FF000000"/>
      <name val="Verdana"/>
      <family val="2"/>
    </font>
    <font>
      <sz val="8.5"/>
      <color rgb="FF000000"/>
      <name val="Verdana"/>
      <family val="2"/>
    </font>
    <font>
      <sz val="8"/>
      <color rgb="FF000000"/>
      <name val="Verdana"/>
      <family val="2"/>
    </font>
    <font>
      <b/>
      <sz val="8"/>
      <color theme="1"/>
      <name val="Verdana"/>
      <family val="2"/>
    </font>
    <font>
      <sz val="12"/>
      <color theme="1"/>
      <name val="Cambria"/>
      <family val="1"/>
      <scheme val="major"/>
    </font>
    <font>
      <b/>
      <sz val="12"/>
      <color theme="1"/>
      <name val="Cambria"/>
      <family val="1"/>
      <scheme val="maj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F2F9FF"/>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FFFFFF"/>
      </left>
      <right style="thick">
        <color rgb="FFFFFFFF"/>
      </right>
      <top style="thick">
        <color rgb="FFFFFFFF"/>
      </top>
      <bottom style="medium">
        <color rgb="FFC6DDDF"/>
      </bottom>
      <diagonal/>
    </border>
    <border>
      <left/>
      <right/>
      <top/>
      <bottom style="thick">
        <color rgb="FFFFFFFF"/>
      </bottom>
      <diagonal/>
    </border>
    <border>
      <left/>
      <right/>
      <top/>
      <bottom style="thin">
        <color rgb="FF000000"/>
      </bottom>
      <diagonal/>
    </border>
    <border>
      <left style="thick">
        <color rgb="FFFFFFFF"/>
      </left>
      <right/>
      <top style="thick">
        <color rgb="FFFFFFFF"/>
      </top>
      <bottom style="medium">
        <color rgb="FFC6DDDF"/>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52">
    <xf numFmtId="0" fontId="0" fillId="0" borderId="0" xfId="0"/>
    <xf numFmtId="0" fontId="20" fillId="0" borderId="0" xfId="0" applyFont="1"/>
    <xf numFmtId="0" fontId="21" fillId="0" borderId="0" xfId="0" applyFont="1"/>
    <xf numFmtId="0" fontId="20" fillId="0" borderId="0" xfId="0" applyFont="1" applyAlignment="1">
      <alignment horizontal="left"/>
    </xf>
    <xf numFmtId="0" fontId="23" fillId="33" borderId="0" xfId="0" applyFont="1" applyFill="1" applyAlignment="1">
      <alignment horizontal="center" wrapText="1"/>
    </xf>
    <xf numFmtId="0" fontId="23" fillId="34" borderId="0" xfId="0" applyFont="1" applyFill="1" applyAlignment="1">
      <alignment horizontal="right" wrapText="1"/>
    </xf>
    <xf numFmtId="0" fontId="24" fillId="34" borderId="0" xfId="0" applyFont="1" applyFill="1" applyAlignment="1">
      <alignment horizontal="left" vertical="top" wrapText="1"/>
    </xf>
    <xf numFmtId="0" fontId="24" fillId="34" borderId="10" xfId="0" applyFont="1" applyFill="1" applyBorder="1" applyAlignment="1">
      <alignment horizontal="right" vertical="top" wrapText="1"/>
    </xf>
    <xf numFmtId="164" fontId="24" fillId="34" borderId="0" xfId="0" applyNumberFormat="1" applyFont="1" applyFill="1" applyAlignment="1">
      <alignment horizontal="right" vertical="top" wrapText="1"/>
    </xf>
    <xf numFmtId="165" fontId="24" fillId="34" borderId="0" xfId="0" applyNumberFormat="1" applyFont="1" applyFill="1" applyAlignment="1">
      <alignment horizontal="right" vertical="top" wrapText="1"/>
    </xf>
    <xf numFmtId="0" fontId="24" fillId="33" borderId="0" xfId="0" applyFont="1" applyFill="1" applyAlignment="1">
      <alignment horizontal="left" vertical="top" wrapText="1"/>
    </xf>
    <xf numFmtId="0" fontId="24" fillId="33" borderId="10" xfId="0" applyFont="1" applyFill="1" applyBorder="1" applyAlignment="1">
      <alignment horizontal="right" vertical="top" wrapText="1"/>
    </xf>
    <xf numFmtId="164" fontId="24" fillId="33" borderId="0" xfId="0" applyNumberFormat="1" applyFont="1" applyFill="1" applyAlignment="1">
      <alignment horizontal="right" vertical="top" wrapText="1"/>
    </xf>
    <xf numFmtId="165" fontId="24" fillId="33" borderId="0" xfId="0" applyNumberFormat="1" applyFont="1" applyFill="1" applyAlignment="1">
      <alignment horizontal="right" vertical="top" wrapText="1"/>
    </xf>
    <xf numFmtId="0" fontId="20" fillId="0" borderId="0" xfId="0" applyFont="1"/>
    <xf numFmtId="0" fontId="20" fillId="0" borderId="12" xfId="0" applyFont="1" applyBorder="1"/>
    <xf numFmtId="0" fontId="20" fillId="0" borderId="0" xfId="0" applyFont="1" applyAlignment="1">
      <alignment horizontal="left" wrapText="1"/>
    </xf>
    <xf numFmtId="164" fontId="20" fillId="0" borderId="0" xfId="0" applyNumberFormat="1" applyFont="1"/>
    <xf numFmtId="166" fontId="20" fillId="0" borderId="0" xfId="0" applyNumberFormat="1" applyFont="1"/>
    <xf numFmtId="164" fontId="25" fillId="0" borderId="0" xfId="0" applyNumberFormat="1" applyFont="1"/>
    <xf numFmtId="0" fontId="20" fillId="0" borderId="0" xfId="0" applyFont="1" applyAlignment="1">
      <alignment horizontal="center"/>
    </xf>
    <xf numFmtId="0" fontId="20" fillId="0" borderId="0" xfId="0" applyFont="1" applyAlignment="1">
      <alignment horizontal="center"/>
    </xf>
    <xf numFmtId="166" fontId="25" fillId="0" borderId="0" xfId="0" applyNumberFormat="1" applyFont="1"/>
    <xf numFmtId="0" fontId="20" fillId="0" borderId="0" xfId="0" applyFont="1" applyAlignment="1">
      <alignment horizontal="center"/>
    </xf>
    <xf numFmtId="0" fontId="20" fillId="0" borderId="0" xfId="0" applyFont="1"/>
    <xf numFmtId="0" fontId="24" fillId="34" borderId="13" xfId="0" applyFont="1" applyFill="1" applyBorder="1" applyAlignment="1">
      <alignment horizontal="right" vertical="top" wrapText="1"/>
    </xf>
    <xf numFmtId="0" fontId="24" fillId="33" borderId="13" xfId="0" applyFont="1" applyFill="1" applyBorder="1" applyAlignment="1">
      <alignment horizontal="right" vertical="top" wrapText="1"/>
    </xf>
    <xf numFmtId="0" fontId="20" fillId="0" borderId="14" xfId="0" applyFont="1" applyBorder="1" applyAlignment="1">
      <alignment horizontal="center"/>
    </xf>
    <xf numFmtId="0" fontId="20" fillId="0" borderId="15" xfId="0" applyFont="1" applyBorder="1" applyAlignment="1">
      <alignment horizontal="center"/>
    </xf>
    <xf numFmtId="164" fontId="20" fillId="0" borderId="16" xfId="0" applyNumberFormat="1" applyFont="1" applyBorder="1"/>
    <xf numFmtId="166" fontId="20" fillId="0" borderId="17" xfId="0" applyNumberFormat="1" applyFont="1" applyBorder="1"/>
    <xf numFmtId="164" fontId="25" fillId="0" borderId="16" xfId="0" applyNumberFormat="1" applyFont="1" applyBorder="1"/>
    <xf numFmtId="166" fontId="25" fillId="0" borderId="17" xfId="0" applyNumberFormat="1" applyFont="1" applyBorder="1"/>
    <xf numFmtId="0" fontId="20" fillId="0" borderId="16" xfId="0" applyFont="1" applyBorder="1"/>
    <xf numFmtId="0" fontId="20" fillId="0" borderId="17" xfId="0" applyFont="1" applyBorder="1"/>
    <xf numFmtId="164" fontId="25" fillId="0" borderId="18" xfId="0" applyNumberFormat="1" applyFont="1" applyBorder="1"/>
    <xf numFmtId="166" fontId="25" fillId="0" borderId="19" xfId="0" applyNumberFormat="1" applyFont="1" applyBorder="1"/>
    <xf numFmtId="0" fontId="25" fillId="0" borderId="0" xfId="0" applyFont="1"/>
    <xf numFmtId="0" fontId="22" fillId="33" borderId="0" xfId="0" applyFont="1" applyFill="1" applyAlignment="1">
      <alignment horizontal="left" wrapText="1"/>
    </xf>
    <xf numFmtId="0" fontId="22" fillId="33" borderId="0" xfId="0" applyFont="1" applyFill="1" applyAlignment="1">
      <alignment horizontal="right" wrapText="1"/>
    </xf>
    <xf numFmtId="0" fontId="22" fillId="33" borderId="11" xfId="0" applyFont="1" applyFill="1" applyBorder="1" applyAlignment="1">
      <alignment horizontal="right" wrapText="1"/>
    </xf>
    <xf numFmtId="0" fontId="23" fillId="33" borderId="0" xfId="0" applyFont="1" applyFill="1" applyAlignment="1">
      <alignment horizontal="center" wrapText="1"/>
    </xf>
    <xf numFmtId="0" fontId="20" fillId="0" borderId="0" xfId="0" applyFont="1" applyAlignment="1">
      <alignment horizontal="center"/>
    </xf>
    <xf numFmtId="0" fontId="20" fillId="0" borderId="0" xfId="0" applyFont="1" applyAlignment="1">
      <alignment horizontal="left"/>
    </xf>
    <xf numFmtId="0" fontId="20" fillId="0" borderId="0" xfId="0" applyFont="1"/>
    <xf numFmtId="0" fontId="20" fillId="0" borderId="0" xfId="0" applyFont="1" applyAlignment="1">
      <alignment horizontal="left" wrapText="1"/>
    </xf>
    <xf numFmtId="0" fontId="25" fillId="0" borderId="0" xfId="0" applyFont="1" applyAlignment="1">
      <alignment horizontal="left"/>
    </xf>
    <xf numFmtId="0" fontId="25" fillId="0" borderId="0" xfId="0" applyFont="1"/>
    <xf numFmtId="0" fontId="26" fillId="0" borderId="0" xfId="0" applyFont="1"/>
    <xf numFmtId="0" fontId="27" fillId="0" borderId="0" xfId="0" applyFont="1" applyAlignment="1">
      <alignment horizontal="center" vertical="center" textRotation="90"/>
    </xf>
    <xf numFmtId="0" fontId="27" fillId="0" borderId="0" xfId="0" applyFont="1" applyAlignment="1">
      <alignment horizontal="center" vertical="center"/>
    </xf>
    <xf numFmtId="0" fontId="26" fillId="0" borderId="0" xfId="0" applyFont="1" applyAlignment="1">
      <alignment horizontal="left" vertical="center" wrapText="1" inden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619125</xdr:colOff>
      <xdr:row>75</xdr:row>
      <xdr:rowOff>76200</xdr:rowOff>
    </xdr:from>
    <xdr:to>
      <xdr:col>3</xdr:col>
      <xdr:colOff>361950</xdr:colOff>
      <xdr:row>77</xdr:row>
      <xdr:rowOff>47625</xdr:rowOff>
    </xdr:to>
    <xdr:sp macro="" textlink="">
      <xdr:nvSpPr>
        <xdr:cNvPr id="2" name="Rectangle 1"/>
        <xdr:cNvSpPr/>
      </xdr:nvSpPr>
      <xdr:spPr>
        <a:xfrm>
          <a:off x="3838575" y="13963650"/>
          <a:ext cx="93345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Clear change</a:t>
          </a:r>
        </a:p>
      </xdr:txBody>
    </xdr:sp>
    <xdr:clientData/>
  </xdr:twoCellAnchor>
  <xdr:twoCellAnchor>
    <xdr:from>
      <xdr:col>6</xdr:col>
      <xdr:colOff>1000125</xdr:colOff>
      <xdr:row>75</xdr:row>
      <xdr:rowOff>66675</xdr:rowOff>
    </xdr:from>
    <xdr:to>
      <xdr:col>7</xdr:col>
      <xdr:colOff>1038225</xdr:colOff>
      <xdr:row>77</xdr:row>
      <xdr:rowOff>95250</xdr:rowOff>
    </xdr:to>
    <xdr:sp macro="" textlink="">
      <xdr:nvSpPr>
        <xdr:cNvPr id="3" name="Rounded Rectangle 2"/>
        <xdr:cNvSpPr/>
      </xdr:nvSpPr>
      <xdr:spPr>
        <a:xfrm>
          <a:off x="8982075" y="13954125"/>
          <a:ext cx="1228725" cy="304800"/>
        </a:xfrm>
        <a:prstGeom prst="roundRect">
          <a:avLst/>
        </a:prstGeom>
        <a:solidFill>
          <a:schemeClr val="accent3"/>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No</a:t>
          </a:r>
          <a:r>
            <a:rPr lang="en-US" sz="1100" baseline="0"/>
            <a:t> clear change</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abSelected="1" workbookViewId="0">
      <selection activeCell="B5" sqref="B5"/>
    </sheetView>
  </sheetViews>
  <sheetFormatPr defaultRowHeight="15.75" x14ac:dyDescent="0.25"/>
  <cols>
    <col min="1" max="1" width="14.42578125" style="48" customWidth="1"/>
    <col min="2" max="2" width="38.28515625" style="48" customWidth="1"/>
    <col min="3" max="3" width="38" style="48" customWidth="1"/>
    <col min="4" max="4" width="35.85546875" style="48" customWidth="1"/>
    <col min="5" max="16384" width="9.140625" style="48"/>
  </cols>
  <sheetData>
    <row r="1" spans="1:4" x14ac:dyDescent="0.25">
      <c r="B1" s="50" t="s">
        <v>65</v>
      </c>
      <c r="C1" s="50" t="s">
        <v>66</v>
      </c>
      <c r="D1" s="50" t="s">
        <v>67</v>
      </c>
    </row>
    <row r="2" spans="1:4" ht="63" x14ac:dyDescent="0.25">
      <c r="A2" s="49" t="s">
        <v>68</v>
      </c>
      <c r="B2" s="51" t="s">
        <v>82</v>
      </c>
      <c r="C2" s="51" t="s">
        <v>80</v>
      </c>
      <c r="D2" s="51" t="s">
        <v>72</v>
      </c>
    </row>
    <row r="3" spans="1:4" ht="94.5" x14ac:dyDescent="0.25">
      <c r="A3" s="49" t="s">
        <v>69</v>
      </c>
      <c r="B3" s="51" t="s">
        <v>73</v>
      </c>
      <c r="C3" s="51" t="s">
        <v>74</v>
      </c>
      <c r="D3" s="51" t="s">
        <v>75</v>
      </c>
    </row>
    <row r="4" spans="1:4" ht="78.75" x14ac:dyDescent="0.25">
      <c r="A4" s="49" t="s">
        <v>70</v>
      </c>
      <c r="B4" s="51" t="s">
        <v>76</v>
      </c>
      <c r="C4" s="51" t="s">
        <v>77</v>
      </c>
      <c r="D4" s="51" t="s">
        <v>78</v>
      </c>
    </row>
    <row r="5" spans="1:4" ht="63" x14ac:dyDescent="0.25">
      <c r="A5" s="49" t="s">
        <v>71</v>
      </c>
      <c r="B5" s="51" t="s">
        <v>79</v>
      </c>
      <c r="C5" s="51" t="s">
        <v>81</v>
      </c>
      <c r="D5" s="51" t="s">
        <v>72</v>
      </c>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40"/>
  <sheetViews>
    <sheetView showGridLines="0" topLeftCell="C1" workbookViewId="0">
      <selection activeCell="A21" sqref="A21:XFD21"/>
    </sheetView>
  </sheetViews>
  <sheetFormatPr defaultRowHeight="10.5" x14ac:dyDescent="0.15"/>
  <cols>
    <col min="1" max="1" width="36.5703125" style="1" bestFit="1" customWidth="1"/>
    <col min="2" max="2" width="11.7109375" style="1" bestFit="1" customWidth="1"/>
    <col min="3" max="9" width="17.85546875" style="1" bestFit="1" customWidth="1"/>
    <col min="10" max="10" width="13.28515625" style="1" bestFit="1" customWidth="1"/>
    <col min="11" max="11" width="17.85546875" style="1" bestFit="1" customWidth="1"/>
    <col min="12" max="12" width="13.28515625" style="1" bestFit="1" customWidth="1"/>
    <col min="13" max="13" width="17.85546875" style="1" bestFit="1" customWidth="1"/>
    <col min="14" max="14" width="13.28515625" style="1" bestFit="1" customWidth="1"/>
    <col min="15" max="16384" width="9.140625" style="1"/>
  </cols>
  <sheetData>
    <row r="1" spans="1:14" x14ac:dyDescent="0.15">
      <c r="A1" s="43" t="s">
        <v>40</v>
      </c>
      <c r="B1" s="44"/>
      <c r="C1" s="44"/>
      <c r="D1" s="44"/>
      <c r="E1" s="44"/>
      <c r="F1" s="44"/>
      <c r="G1" s="44"/>
      <c r="H1" s="44"/>
    </row>
    <row r="2" spans="1:14" x14ac:dyDescent="0.15">
      <c r="A2" s="38" t="s">
        <v>0</v>
      </c>
      <c r="B2" s="39" t="s">
        <v>1</v>
      </c>
      <c r="C2" s="41" t="s">
        <v>11</v>
      </c>
      <c r="D2" s="41"/>
      <c r="E2" s="41" t="s">
        <v>12</v>
      </c>
      <c r="F2" s="41"/>
    </row>
    <row r="3" spans="1:14" ht="11.25" thickBot="1" x14ac:dyDescent="0.2">
      <c r="A3" s="38"/>
      <c r="B3" s="40"/>
      <c r="C3" s="5" t="s">
        <v>2</v>
      </c>
      <c r="D3" s="5" t="s">
        <v>3</v>
      </c>
      <c r="E3" s="5" t="s">
        <v>2</v>
      </c>
      <c r="F3" s="5" t="s">
        <v>3</v>
      </c>
    </row>
    <row r="4" spans="1:14" ht="15" customHeight="1" thickTop="1" thickBot="1" x14ac:dyDescent="0.2">
      <c r="A4" s="6">
        <v>2002</v>
      </c>
      <c r="B4" s="7" t="s">
        <v>4</v>
      </c>
      <c r="C4" s="8">
        <v>140.84912857661001</v>
      </c>
      <c r="D4" s="9">
        <v>0.75757046809408901</v>
      </c>
      <c r="E4" s="8">
        <v>163.24829896135299</v>
      </c>
      <c r="F4" s="9">
        <v>0.46167797544325501</v>
      </c>
      <c r="G4" s="17">
        <f>E4-C4</f>
        <v>22.399170384742973</v>
      </c>
      <c r="H4" s="18">
        <f>SQRT(F4^2+D4^2)</f>
        <v>0.88716377695309445</v>
      </c>
    </row>
    <row r="5" spans="1:14" ht="15" customHeight="1" thickTop="1" thickBot="1" x14ac:dyDescent="0.2">
      <c r="A5" s="10"/>
      <c r="B5" s="11" t="s">
        <v>5</v>
      </c>
      <c r="C5" s="12">
        <v>148.55859047991501</v>
      </c>
      <c r="D5" s="13">
        <v>1.92182809033702</v>
      </c>
      <c r="E5" s="12">
        <v>169.40063367408499</v>
      </c>
      <c r="F5" s="13">
        <v>1.56190170271777</v>
      </c>
      <c r="G5" s="19">
        <f>E5-C5</f>
        <v>20.842043194169975</v>
      </c>
      <c r="H5" s="22">
        <f>SQRT(F5^2+D5^2)</f>
        <v>2.4764814026681297</v>
      </c>
    </row>
    <row r="6" spans="1:14" x14ac:dyDescent="0.15">
      <c r="A6" s="3" t="s">
        <v>7</v>
      </c>
    </row>
    <row r="7" spans="1:14" x14ac:dyDescent="0.15">
      <c r="A7" s="3" t="s">
        <v>13</v>
      </c>
    </row>
    <row r="8" spans="1:14" x14ac:dyDescent="0.15">
      <c r="A8" s="3" t="s">
        <v>39</v>
      </c>
    </row>
    <row r="9" spans="1:14" x14ac:dyDescent="0.15">
      <c r="A9" s="3" t="s">
        <v>35</v>
      </c>
    </row>
    <row r="11" spans="1:14" x14ac:dyDescent="0.15">
      <c r="A11" s="15"/>
      <c r="B11" s="15"/>
      <c r="C11" s="15"/>
      <c r="D11" s="15"/>
      <c r="E11" s="15"/>
      <c r="F11" s="15"/>
      <c r="G11" s="15"/>
      <c r="H11" s="15"/>
      <c r="I11" s="15"/>
      <c r="J11" s="15"/>
      <c r="K11" s="15"/>
      <c r="L11" s="15"/>
      <c r="M11" s="15"/>
      <c r="N11" s="15"/>
    </row>
    <row r="13" spans="1:14" x14ac:dyDescent="0.15">
      <c r="A13" s="43" t="s">
        <v>38</v>
      </c>
      <c r="B13" s="44"/>
      <c r="C13" s="44"/>
      <c r="D13" s="44"/>
      <c r="E13" s="44"/>
      <c r="F13" s="44"/>
      <c r="G13" s="44"/>
      <c r="H13" s="44"/>
      <c r="I13" s="44"/>
      <c r="J13" s="44"/>
      <c r="K13" s="44"/>
      <c r="L13" s="44"/>
      <c r="M13" s="44"/>
      <c r="N13" s="44"/>
    </row>
    <row r="14" spans="1:14" x14ac:dyDescent="0.15">
      <c r="A14" s="38" t="s">
        <v>0</v>
      </c>
      <c r="B14" s="39" t="s">
        <v>1</v>
      </c>
      <c r="C14" s="41" t="s">
        <v>15</v>
      </c>
      <c r="D14" s="41"/>
      <c r="E14" s="41" t="s">
        <v>16</v>
      </c>
      <c r="F14" s="41"/>
      <c r="G14" s="41" t="s">
        <v>17</v>
      </c>
      <c r="H14" s="41"/>
      <c r="I14" s="42" t="s">
        <v>55</v>
      </c>
      <c r="J14" s="42"/>
      <c r="K14" s="42" t="s">
        <v>56</v>
      </c>
      <c r="L14" s="42"/>
      <c r="M14" s="41"/>
      <c r="N14" s="41"/>
    </row>
    <row r="15" spans="1:14" ht="11.25" thickBot="1" x14ac:dyDescent="0.2">
      <c r="A15" s="38"/>
      <c r="B15" s="40"/>
      <c r="C15" s="5" t="s">
        <v>2</v>
      </c>
      <c r="D15" s="5" t="s">
        <v>3</v>
      </c>
      <c r="E15" s="5" t="s">
        <v>2</v>
      </c>
      <c r="F15" s="5" t="s">
        <v>3</v>
      </c>
      <c r="G15" s="5" t="s">
        <v>2</v>
      </c>
      <c r="H15" s="5" t="s">
        <v>3</v>
      </c>
      <c r="I15" s="21" t="s">
        <v>25</v>
      </c>
      <c r="J15" s="21" t="s">
        <v>59</v>
      </c>
      <c r="K15" s="21" t="s">
        <v>25</v>
      </c>
      <c r="L15" s="21" t="s">
        <v>59</v>
      </c>
      <c r="M15" s="5"/>
      <c r="N15" s="5"/>
    </row>
    <row r="16" spans="1:14" ht="15" customHeight="1" thickTop="1" thickBot="1" x14ac:dyDescent="0.2">
      <c r="A16" s="6">
        <v>2002</v>
      </c>
      <c r="B16" s="7" t="s">
        <v>4</v>
      </c>
      <c r="C16" s="8">
        <v>160.68573610289701</v>
      </c>
      <c r="D16" s="9">
        <v>0.31560268617780901</v>
      </c>
      <c r="E16" s="8">
        <v>139.723313797694</v>
      </c>
      <c r="F16" s="9">
        <v>0.677844113935966</v>
      </c>
      <c r="G16" s="8">
        <v>141.450559595502</v>
      </c>
      <c r="H16" s="9">
        <v>1.64408910217386</v>
      </c>
      <c r="I16" s="17">
        <f>C16-E16</f>
        <v>20.962422305203006</v>
      </c>
      <c r="J16" s="18">
        <f>SQRT(D16^2+F16^2)</f>
        <v>0.7477149846835246</v>
      </c>
      <c r="K16" s="17">
        <f>C16-G16</f>
        <v>19.235176507395011</v>
      </c>
      <c r="L16" s="18">
        <f>SQRT(D16^2+H16^2)</f>
        <v>1.6741069354761953</v>
      </c>
      <c r="M16" s="8"/>
      <c r="N16" s="9"/>
    </row>
    <row r="17" spans="1:14" ht="15" customHeight="1" thickTop="1" thickBot="1" x14ac:dyDescent="0.2">
      <c r="A17" s="10"/>
      <c r="B17" s="11" t="s">
        <v>5</v>
      </c>
      <c r="C17" s="12">
        <v>164.82075520558899</v>
      </c>
      <c r="D17" s="13">
        <v>1.6259963565959901</v>
      </c>
      <c r="E17" s="12">
        <v>144.41900177397599</v>
      </c>
      <c r="F17" s="13">
        <v>2.56523865921231</v>
      </c>
      <c r="G17" s="12">
        <v>153.89538223707899</v>
      </c>
      <c r="H17" s="13">
        <v>2.7588064846246501</v>
      </c>
      <c r="I17" s="19">
        <f>C17-E17</f>
        <v>20.401753431613002</v>
      </c>
      <c r="J17" s="22">
        <f>SQRT(D17^2+F17^2)</f>
        <v>3.0371554998683892</v>
      </c>
      <c r="K17" s="19">
        <f>C17-G17</f>
        <v>10.925372968510004</v>
      </c>
      <c r="L17" s="22">
        <f>SQRT(D17^2+H17^2)</f>
        <v>3.2023237455432976</v>
      </c>
      <c r="M17" s="12"/>
      <c r="N17" s="13"/>
    </row>
    <row r="19" spans="1:14" x14ac:dyDescent="0.15">
      <c r="A19" s="15"/>
      <c r="B19" s="15"/>
      <c r="C19" s="15"/>
      <c r="D19" s="15"/>
      <c r="E19" s="15"/>
      <c r="F19" s="15"/>
      <c r="G19" s="15"/>
      <c r="H19" s="15"/>
      <c r="I19" s="15"/>
      <c r="J19" s="15"/>
      <c r="K19" s="15"/>
      <c r="L19" s="15"/>
      <c r="M19" s="15"/>
      <c r="N19" s="15"/>
    </row>
    <row r="21" spans="1:14" x14ac:dyDescent="0.15">
      <c r="A21" s="43" t="s">
        <v>37</v>
      </c>
      <c r="B21" s="44"/>
      <c r="C21" s="44"/>
      <c r="D21" s="44"/>
      <c r="E21" s="44"/>
      <c r="F21" s="44"/>
      <c r="G21" s="44"/>
      <c r="H21" s="44"/>
      <c r="I21" s="44"/>
    </row>
    <row r="22" spans="1:14" x14ac:dyDescent="0.15">
      <c r="A22" s="38" t="s">
        <v>21</v>
      </c>
      <c r="B22" s="39" t="s">
        <v>0</v>
      </c>
      <c r="C22" s="39" t="s">
        <v>1</v>
      </c>
      <c r="D22" s="41" t="s">
        <v>11</v>
      </c>
      <c r="E22" s="41"/>
      <c r="F22" s="41" t="s">
        <v>12</v>
      </c>
      <c r="G22" s="41"/>
    </row>
    <row r="23" spans="1:14" ht="11.25" thickBot="1" x14ac:dyDescent="0.2">
      <c r="A23" s="38"/>
      <c r="B23" s="40"/>
      <c r="C23" s="40"/>
      <c r="D23" s="5" t="s">
        <v>2</v>
      </c>
      <c r="E23" s="5" t="s">
        <v>3</v>
      </c>
      <c r="F23" s="5" t="s">
        <v>2</v>
      </c>
      <c r="G23" s="5" t="s">
        <v>3</v>
      </c>
    </row>
    <row r="24" spans="1:14" ht="15" customHeight="1" thickTop="1" thickBot="1" x14ac:dyDescent="0.2">
      <c r="A24" s="6" t="s">
        <v>15</v>
      </c>
      <c r="B24" s="7">
        <v>2002</v>
      </c>
      <c r="C24" s="7" t="s">
        <v>4</v>
      </c>
      <c r="D24" s="8">
        <v>146.91870565624299</v>
      </c>
      <c r="E24" s="9">
        <v>0.52676824427211999</v>
      </c>
      <c r="F24" s="8">
        <v>164.96393741725399</v>
      </c>
      <c r="G24" s="9">
        <v>0.45362576057530302</v>
      </c>
    </row>
    <row r="25" spans="1:14" ht="15" customHeight="1" thickTop="1" thickBot="1" x14ac:dyDescent="0.2">
      <c r="A25" s="10"/>
      <c r="B25" s="11"/>
      <c r="C25" s="11" t="s">
        <v>5</v>
      </c>
      <c r="D25" s="12">
        <v>154.66383247068899</v>
      </c>
      <c r="E25" s="13">
        <v>2.4896931932299</v>
      </c>
      <c r="F25" s="12">
        <v>170.230925640013</v>
      </c>
      <c r="G25" s="13">
        <v>1.75475124391097</v>
      </c>
    </row>
    <row r="26" spans="1:14" ht="15" customHeight="1" thickTop="1" thickBot="1" x14ac:dyDescent="0.2">
      <c r="A26" s="6" t="s">
        <v>16</v>
      </c>
      <c r="B26" s="7">
        <v>2002</v>
      </c>
      <c r="C26" s="7" t="s">
        <v>4</v>
      </c>
      <c r="D26" s="8">
        <v>135.72541178070401</v>
      </c>
      <c r="E26" s="9">
        <v>0.81267007205072594</v>
      </c>
      <c r="F26" s="8">
        <v>149.740408072706</v>
      </c>
      <c r="G26" s="9">
        <v>1.1590432330742899</v>
      </c>
    </row>
    <row r="27" spans="1:14" ht="15" customHeight="1" thickTop="1" thickBot="1" x14ac:dyDescent="0.2">
      <c r="A27" s="10"/>
      <c r="B27" s="11"/>
      <c r="C27" s="11" t="s">
        <v>5</v>
      </c>
      <c r="D27" s="12">
        <v>141.00428847477801</v>
      </c>
      <c r="E27" s="13">
        <v>2.6920515749709799</v>
      </c>
      <c r="F27" s="12">
        <v>160.35890811729101</v>
      </c>
      <c r="G27" s="13">
        <v>4.1822054146205598</v>
      </c>
    </row>
    <row r="28" spans="1:14" ht="15" customHeight="1" thickTop="1" thickBot="1" x14ac:dyDescent="0.2">
      <c r="A28" s="6" t="s">
        <v>17</v>
      </c>
      <c r="B28" s="7">
        <v>2002</v>
      </c>
      <c r="C28" s="7" t="s">
        <v>4</v>
      </c>
      <c r="D28" s="8">
        <v>136.68049794433099</v>
      </c>
      <c r="E28" s="9">
        <v>2.22001111326772</v>
      </c>
      <c r="F28" s="8">
        <v>154.79244623546501</v>
      </c>
      <c r="G28" s="9">
        <v>1.38977926816544</v>
      </c>
    </row>
    <row r="29" spans="1:14" ht="15" customHeight="1" thickTop="1" thickBot="1" x14ac:dyDescent="0.2">
      <c r="A29" s="10"/>
      <c r="B29" s="11"/>
      <c r="C29" s="11" t="s">
        <v>5</v>
      </c>
      <c r="D29" s="12">
        <v>149.72859566067399</v>
      </c>
      <c r="E29" s="13">
        <v>2.9559099746380899</v>
      </c>
      <c r="F29" s="12">
        <v>166.68598569783299</v>
      </c>
      <c r="G29" s="13">
        <v>4.20700776760878</v>
      </c>
    </row>
    <row r="34" spans="1:7" ht="11.25" thickBot="1" x14ac:dyDescent="0.2"/>
    <row r="35" spans="1:7" ht="12" thickTop="1" thickBot="1" x14ac:dyDescent="0.2">
      <c r="A35" s="14" t="s">
        <v>55</v>
      </c>
      <c r="B35" s="14"/>
      <c r="C35" s="7" t="s">
        <v>4</v>
      </c>
      <c r="D35" s="17">
        <f>D24-D26</f>
        <v>11.193293875538984</v>
      </c>
      <c r="E35" s="18">
        <f>SQRT(E24^2+E26^2)</f>
        <v>0.96846137206419547</v>
      </c>
      <c r="F35" s="17">
        <f>F24-F26</f>
        <v>15.223529344547984</v>
      </c>
      <c r="G35" s="18">
        <f>SQRT(G24^2+G26^2)</f>
        <v>1.2446515764633992</v>
      </c>
    </row>
    <row r="36" spans="1:7" ht="12" thickTop="1" thickBot="1" x14ac:dyDescent="0.2">
      <c r="A36" s="14"/>
      <c r="B36" s="14"/>
      <c r="C36" s="11" t="s">
        <v>5</v>
      </c>
      <c r="D36" s="19">
        <f>D25-D27</f>
        <v>13.65954399591098</v>
      </c>
      <c r="E36" s="22">
        <f>SQRT(E25^2+E27^2)</f>
        <v>3.666839767254499</v>
      </c>
      <c r="F36" s="19">
        <f>F25-F27</f>
        <v>9.8720175227219897</v>
      </c>
      <c r="G36" s="22">
        <f>SQRT(G25^2+G27^2)</f>
        <v>4.5354155331224755</v>
      </c>
    </row>
    <row r="37" spans="1:7" x14ac:dyDescent="0.15">
      <c r="A37" s="14"/>
      <c r="B37" s="14"/>
      <c r="C37" s="14"/>
      <c r="D37" s="14"/>
      <c r="E37" s="14"/>
      <c r="F37" s="14"/>
      <c r="G37" s="14"/>
    </row>
    <row r="38" spans="1:7" ht="11.25" thickBot="1" x14ac:dyDescent="0.2">
      <c r="A38" s="14"/>
      <c r="B38" s="14"/>
      <c r="C38" s="14"/>
      <c r="D38" s="14"/>
      <c r="E38" s="14"/>
      <c r="F38" s="14"/>
      <c r="G38" s="14"/>
    </row>
    <row r="39" spans="1:7" ht="12" thickTop="1" thickBot="1" x14ac:dyDescent="0.2">
      <c r="A39" s="14" t="s">
        <v>56</v>
      </c>
      <c r="B39" s="14"/>
      <c r="C39" s="7" t="s">
        <v>4</v>
      </c>
      <c r="D39" s="17">
        <f>D24-D28</f>
        <v>10.238207711911997</v>
      </c>
      <c r="E39" s="18">
        <f>SQRT(E28^2+E24^2)</f>
        <v>2.2816516224449588</v>
      </c>
      <c r="F39" s="17">
        <f>F24-F28</f>
        <v>10.17149118178898</v>
      </c>
      <c r="G39" s="18">
        <f>SQRT(G28^2+G24^2)</f>
        <v>1.4619380099306496</v>
      </c>
    </row>
    <row r="40" spans="1:7" ht="12" thickTop="1" thickBot="1" x14ac:dyDescent="0.2">
      <c r="A40" s="14"/>
      <c r="B40" s="14"/>
      <c r="C40" s="11" t="s">
        <v>5</v>
      </c>
      <c r="D40" s="19">
        <f>D25-D29</f>
        <v>4.9352368100149988</v>
      </c>
      <c r="E40" s="22">
        <f>SQRT(E29^2+E25^2)</f>
        <v>3.8647090413872358</v>
      </c>
      <c r="F40" s="19">
        <f>F25-F29</f>
        <v>3.5449399421800081</v>
      </c>
      <c r="G40" s="22">
        <f>SQRT(G29^2+G25^2)</f>
        <v>4.558296423525757</v>
      </c>
    </row>
  </sheetData>
  <mergeCells count="20">
    <mergeCell ref="A1:H1"/>
    <mergeCell ref="A2:A3"/>
    <mergeCell ref="B2:B3"/>
    <mergeCell ref="C2:D2"/>
    <mergeCell ref="E2:F2"/>
    <mergeCell ref="A13:N13"/>
    <mergeCell ref="I14:J14"/>
    <mergeCell ref="K14:L14"/>
    <mergeCell ref="M14:N14"/>
    <mergeCell ref="A21:I21"/>
    <mergeCell ref="A22:A23"/>
    <mergeCell ref="B22:B23"/>
    <mergeCell ref="C22:C23"/>
    <mergeCell ref="D22:E22"/>
    <mergeCell ref="F22:G22"/>
    <mergeCell ref="A14:A15"/>
    <mergeCell ref="B14:B15"/>
    <mergeCell ref="C14:D14"/>
    <mergeCell ref="E14:F14"/>
    <mergeCell ref="G14:H14"/>
  </mergeCells>
  <pageMargins left="0.75" right="0.75" top="1" bottom="1" header="0.5" footer="0.5"/>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71"/>
  <sheetViews>
    <sheetView showGridLines="0" workbookViewId="0">
      <selection sqref="A1:H1"/>
    </sheetView>
  </sheetViews>
  <sheetFormatPr defaultRowHeight="10.5" x14ac:dyDescent="0.15"/>
  <cols>
    <col min="1" max="1" width="36.5703125" style="1" bestFit="1" customWidth="1"/>
    <col min="2" max="2" width="11.7109375" style="1" customWidth="1"/>
    <col min="3" max="4" width="17.85546875" style="1" customWidth="1"/>
    <col min="5" max="9" width="17.85546875" style="1" bestFit="1" customWidth="1"/>
    <col min="10" max="10" width="13.28515625" style="1" bestFit="1" customWidth="1"/>
    <col min="11" max="11" width="17.85546875" style="1" bestFit="1" customWidth="1"/>
    <col min="12" max="12" width="13.28515625" style="1" bestFit="1" customWidth="1"/>
    <col min="13" max="13" width="17.85546875" style="1" bestFit="1" customWidth="1"/>
    <col min="14" max="14" width="13.28515625" style="1" bestFit="1" customWidth="1"/>
    <col min="15" max="16384" width="9.140625" style="1"/>
  </cols>
  <sheetData>
    <row r="1" spans="1:14" x14ac:dyDescent="0.15">
      <c r="A1" s="46" t="s">
        <v>44</v>
      </c>
      <c r="B1" s="47"/>
      <c r="C1" s="47"/>
      <c r="D1" s="47"/>
      <c r="E1" s="47"/>
      <c r="F1" s="47"/>
      <c r="G1" s="47"/>
      <c r="H1" s="47"/>
    </row>
    <row r="2" spans="1:14" x14ac:dyDescent="0.15">
      <c r="A2" s="38" t="s">
        <v>0</v>
      </c>
      <c r="B2" s="39" t="s">
        <v>1</v>
      </c>
      <c r="C2" s="41" t="s">
        <v>11</v>
      </c>
      <c r="D2" s="41"/>
      <c r="E2" s="41" t="s">
        <v>12</v>
      </c>
      <c r="F2" s="41"/>
    </row>
    <row r="3" spans="1:14" ht="11.25" thickBot="1" x14ac:dyDescent="0.2">
      <c r="A3" s="38"/>
      <c r="B3" s="40"/>
      <c r="C3" s="5" t="s">
        <v>2</v>
      </c>
      <c r="D3" s="5" t="s">
        <v>3</v>
      </c>
      <c r="E3" s="5" t="s">
        <v>2</v>
      </c>
      <c r="F3" s="5" t="s">
        <v>3</v>
      </c>
    </row>
    <row r="4" spans="1:14" ht="15" customHeight="1" thickTop="1" thickBot="1" x14ac:dyDescent="0.2">
      <c r="A4" s="6">
        <v>1998</v>
      </c>
      <c r="B4" s="7" t="s">
        <v>4</v>
      </c>
      <c r="C4" s="8">
        <v>131.63152301560601</v>
      </c>
      <c r="D4" s="9">
        <v>0.74090025604716503</v>
      </c>
      <c r="E4" s="8">
        <v>156.885517203489</v>
      </c>
      <c r="F4" s="9">
        <v>0.842458124609473</v>
      </c>
      <c r="G4" s="17">
        <f t="shared" ref="G4:G9" si="0">E4-C4</f>
        <v>25.253994187882995</v>
      </c>
      <c r="H4" s="18">
        <f t="shared" ref="H4:H9" si="1">SQRT(F4^2+D4^2)</f>
        <v>1.1219041318808238</v>
      </c>
    </row>
    <row r="5" spans="1:14" ht="15" customHeight="1" thickTop="1" thickBot="1" x14ac:dyDescent="0.2">
      <c r="A5" s="10"/>
      <c r="B5" s="11" t="s">
        <v>5</v>
      </c>
      <c r="C5" s="12">
        <v>128.523378046522</v>
      </c>
      <c r="D5" s="13">
        <v>1.36493856975198</v>
      </c>
      <c r="E5" s="12">
        <v>151.75867226605899</v>
      </c>
      <c r="F5" s="13">
        <v>1.5432211293089499</v>
      </c>
      <c r="G5" s="19">
        <f t="shared" si="0"/>
        <v>23.235294219536996</v>
      </c>
      <c r="H5" s="22">
        <f t="shared" si="1"/>
        <v>2.0602399746491113</v>
      </c>
    </row>
    <row r="6" spans="1:14" ht="15" customHeight="1" thickTop="1" thickBot="1" x14ac:dyDescent="0.2">
      <c r="A6" s="6">
        <v>2002</v>
      </c>
      <c r="B6" s="7" t="s">
        <v>4</v>
      </c>
      <c r="C6" s="8">
        <v>136.39249368036101</v>
      </c>
      <c r="D6" s="9">
        <v>0.52866645420773495</v>
      </c>
      <c r="E6" s="8">
        <v>161.60603186742901</v>
      </c>
      <c r="F6" s="9">
        <v>0.68986366851969105</v>
      </c>
      <c r="G6" s="17">
        <f t="shared" si="0"/>
        <v>25.213538187067996</v>
      </c>
      <c r="H6" s="18">
        <f t="shared" si="1"/>
        <v>0.86913756157930799</v>
      </c>
    </row>
    <row r="7" spans="1:14" ht="15" customHeight="1" thickTop="1" thickBot="1" x14ac:dyDescent="0.2">
      <c r="A7" s="10"/>
      <c r="B7" s="11" t="s">
        <v>5</v>
      </c>
      <c r="C7" s="12">
        <v>141.138770037596</v>
      </c>
      <c r="D7" s="13">
        <v>1.9965046791998899</v>
      </c>
      <c r="E7" s="12">
        <v>163.156047620246</v>
      </c>
      <c r="F7" s="13">
        <v>1.7621721583069401</v>
      </c>
      <c r="G7" s="19">
        <f t="shared" si="0"/>
        <v>22.017277582649996</v>
      </c>
      <c r="H7" s="22">
        <f t="shared" si="1"/>
        <v>2.6629460470650161</v>
      </c>
    </row>
    <row r="8" spans="1:14" ht="15" customHeight="1" thickTop="1" thickBot="1" x14ac:dyDescent="0.2">
      <c r="A8" s="6">
        <v>2007</v>
      </c>
      <c r="B8" s="7" t="s">
        <v>4</v>
      </c>
      <c r="C8" s="8">
        <v>141.05247003880999</v>
      </c>
      <c r="D8" s="9">
        <v>0.308008593102991</v>
      </c>
      <c r="E8" s="8">
        <v>164.237748718186</v>
      </c>
      <c r="F8" s="9">
        <v>0.28693671772587598</v>
      </c>
      <c r="G8" s="17">
        <f t="shared" si="0"/>
        <v>23.185278679376012</v>
      </c>
      <c r="H8" s="18">
        <f t="shared" si="1"/>
        <v>0.42095364757248854</v>
      </c>
    </row>
    <row r="9" spans="1:14" ht="15" customHeight="1" thickTop="1" thickBot="1" x14ac:dyDescent="0.2">
      <c r="A9" s="10"/>
      <c r="B9" s="11" t="s">
        <v>5</v>
      </c>
      <c r="C9" s="12">
        <v>145.90734812959701</v>
      </c>
      <c r="D9" s="13">
        <v>1.1845884730187199</v>
      </c>
      <c r="E9" s="12">
        <v>166.92029165544099</v>
      </c>
      <c r="F9" s="13">
        <v>1.61854203409794</v>
      </c>
      <c r="G9" s="19">
        <f t="shared" si="0"/>
        <v>21.01294352584398</v>
      </c>
      <c r="H9" s="22">
        <f t="shared" si="1"/>
        <v>2.005723851020055</v>
      </c>
    </row>
    <row r="10" spans="1:14" x14ac:dyDescent="0.15">
      <c r="A10" s="3" t="s">
        <v>7</v>
      </c>
    </row>
    <row r="11" spans="1:14" x14ac:dyDescent="0.15">
      <c r="A11" s="3" t="s">
        <v>13</v>
      </c>
    </row>
    <row r="12" spans="1:14" x14ac:dyDescent="0.15">
      <c r="A12" s="3" t="s">
        <v>39</v>
      </c>
    </row>
    <row r="13" spans="1:14" x14ac:dyDescent="0.15">
      <c r="A13" s="3" t="s">
        <v>41</v>
      </c>
    </row>
    <row r="15" spans="1:14" x14ac:dyDescent="0.15">
      <c r="A15" s="15"/>
      <c r="B15" s="15"/>
      <c r="C15" s="15"/>
      <c r="D15" s="15"/>
      <c r="E15" s="15"/>
      <c r="F15" s="15"/>
      <c r="G15" s="15"/>
      <c r="H15" s="15"/>
      <c r="I15" s="15"/>
      <c r="J15" s="15"/>
      <c r="K15" s="15"/>
      <c r="L15" s="15"/>
      <c r="M15" s="15"/>
      <c r="N15" s="15"/>
    </row>
    <row r="17" spans="1:14" s="37" customFormat="1" x14ac:dyDescent="0.15">
      <c r="A17" s="46" t="s">
        <v>43</v>
      </c>
      <c r="B17" s="47"/>
      <c r="C17" s="47"/>
      <c r="D17" s="47"/>
      <c r="E17" s="47"/>
      <c r="F17" s="47"/>
      <c r="G17" s="47"/>
      <c r="H17" s="47"/>
      <c r="I17" s="47"/>
      <c r="J17" s="47"/>
      <c r="K17" s="47"/>
      <c r="L17" s="47"/>
      <c r="M17" s="47"/>
      <c r="N17" s="47"/>
    </row>
    <row r="18" spans="1:14" x14ac:dyDescent="0.15">
      <c r="A18" s="38" t="s">
        <v>0</v>
      </c>
      <c r="B18" s="39" t="s">
        <v>1</v>
      </c>
      <c r="C18" s="41" t="s">
        <v>15</v>
      </c>
      <c r="D18" s="41"/>
      <c r="E18" s="41" t="s">
        <v>16</v>
      </c>
      <c r="F18" s="41"/>
      <c r="G18" s="41" t="s">
        <v>17</v>
      </c>
      <c r="H18" s="41"/>
      <c r="I18" s="42" t="s">
        <v>55</v>
      </c>
      <c r="J18" s="42"/>
      <c r="K18" s="42" t="s">
        <v>56</v>
      </c>
      <c r="L18" s="42"/>
      <c r="M18" s="41"/>
      <c r="N18" s="41"/>
    </row>
    <row r="19" spans="1:14" ht="11.25" thickBot="1" x14ac:dyDescent="0.2">
      <c r="A19" s="38"/>
      <c r="B19" s="40"/>
      <c r="C19" s="5" t="s">
        <v>2</v>
      </c>
      <c r="D19" s="5" t="s">
        <v>3</v>
      </c>
      <c r="E19" s="5" t="s">
        <v>2</v>
      </c>
      <c r="F19" s="5" t="s">
        <v>3</v>
      </c>
      <c r="G19" s="5" t="s">
        <v>2</v>
      </c>
      <c r="H19" s="5" t="s">
        <v>3</v>
      </c>
      <c r="I19" s="21" t="s">
        <v>25</v>
      </c>
      <c r="J19" s="21" t="s">
        <v>59</v>
      </c>
      <c r="K19" s="21" t="s">
        <v>25</v>
      </c>
      <c r="L19" s="21" t="s">
        <v>59</v>
      </c>
      <c r="M19" s="5"/>
      <c r="N19" s="5"/>
    </row>
    <row r="20" spans="1:14" ht="15" customHeight="1" thickTop="1" thickBot="1" x14ac:dyDescent="0.2">
      <c r="A20" s="6">
        <v>1998</v>
      </c>
      <c r="B20" s="7" t="s">
        <v>4</v>
      </c>
      <c r="C20" s="8">
        <v>156.83783821527101</v>
      </c>
      <c r="D20" s="9">
        <v>0.76380258388501798</v>
      </c>
      <c r="E20" s="8">
        <v>130.87771241773299</v>
      </c>
      <c r="F20" s="9">
        <v>0.94745817803929</v>
      </c>
      <c r="G20" s="8">
        <v>131.45651234402899</v>
      </c>
      <c r="H20" s="9">
        <v>1.5702408572780899</v>
      </c>
      <c r="I20" s="17">
        <f>C20-E20</f>
        <v>25.960125797538012</v>
      </c>
      <c r="J20" s="18">
        <f>SQRT(D20^2+F20^2)</f>
        <v>1.2169927634472444</v>
      </c>
      <c r="K20" s="17">
        <f>C20-G20</f>
        <v>25.381325871242012</v>
      </c>
      <c r="L20" s="18">
        <f>SQRT(D20^2+H20^2)</f>
        <v>1.7461531253056992</v>
      </c>
      <c r="M20" s="8"/>
      <c r="N20" s="9"/>
    </row>
    <row r="21" spans="1:14" ht="15" customHeight="1" thickTop="1" thickBot="1" x14ac:dyDescent="0.2">
      <c r="A21" s="10"/>
      <c r="B21" s="11" t="s">
        <v>5</v>
      </c>
      <c r="C21" s="12">
        <v>150.00372075937301</v>
      </c>
      <c r="D21" s="13">
        <v>1.3129857706347301</v>
      </c>
      <c r="E21" s="12">
        <v>126.157775622599</v>
      </c>
      <c r="F21" s="13">
        <v>1.85867376548642</v>
      </c>
      <c r="G21" s="12">
        <v>136.26920026748499</v>
      </c>
      <c r="H21" s="13">
        <v>2.6973091435623799</v>
      </c>
      <c r="I21" s="19">
        <f>C21-E21</f>
        <v>23.845945136774006</v>
      </c>
      <c r="J21" s="22">
        <f>SQRT(D21^2+F21^2)</f>
        <v>2.2756537083653003</v>
      </c>
      <c r="K21" s="19">
        <f>C21-G21</f>
        <v>13.73452049188802</v>
      </c>
      <c r="L21" s="22">
        <f>SQRT(D21^2+H21^2)</f>
        <v>2.9999013733512134</v>
      </c>
      <c r="M21" s="12"/>
      <c r="N21" s="13"/>
    </row>
    <row r="22" spans="1:14" ht="15" customHeight="1" thickTop="1" thickBot="1" x14ac:dyDescent="0.2">
      <c r="A22" s="6">
        <v>2002</v>
      </c>
      <c r="B22" s="7" t="s">
        <v>4</v>
      </c>
      <c r="C22" s="8">
        <v>160.75719988624701</v>
      </c>
      <c r="D22" s="9">
        <v>0.56825327792594504</v>
      </c>
      <c r="E22" s="8">
        <v>135.337409636236</v>
      </c>
      <c r="F22" s="9">
        <v>0.71484192983306805</v>
      </c>
      <c r="G22" s="8">
        <v>136.66854952906399</v>
      </c>
      <c r="H22" s="9">
        <v>0.88387465313049396</v>
      </c>
      <c r="I22" s="17">
        <f t="shared" ref="I22:I25" si="2">C22-E22</f>
        <v>25.419790250011005</v>
      </c>
      <c r="J22" s="18">
        <f t="shared" ref="J22:J25" si="3">SQRT(D22^2+F22^2)</f>
        <v>0.91318715087382074</v>
      </c>
      <c r="K22" s="17">
        <f t="shared" ref="K22:K25" si="4">C22-G22</f>
        <v>24.088650357183013</v>
      </c>
      <c r="L22" s="18">
        <f t="shared" ref="L22:L25" si="5">SQRT(D22^2+H22^2)</f>
        <v>1.0507836077519159</v>
      </c>
      <c r="M22" s="8"/>
      <c r="N22" s="9"/>
    </row>
    <row r="23" spans="1:14" ht="15" customHeight="1" thickTop="1" thickBot="1" x14ac:dyDescent="0.2">
      <c r="A23" s="10"/>
      <c r="B23" s="11" t="s">
        <v>5</v>
      </c>
      <c r="C23" s="12">
        <v>162.89217759462301</v>
      </c>
      <c r="D23" s="13">
        <v>1.5186028187962599</v>
      </c>
      <c r="E23" s="12">
        <v>137.37298141501</v>
      </c>
      <c r="F23" s="13">
        <v>1.8465724326094799</v>
      </c>
      <c r="G23" s="12">
        <v>143.89770947769301</v>
      </c>
      <c r="H23" s="13">
        <v>2.5849099877886998</v>
      </c>
      <c r="I23" s="19">
        <f t="shared" si="2"/>
        <v>25.519196179613004</v>
      </c>
      <c r="J23" s="22">
        <f t="shared" si="3"/>
        <v>2.3908124707156015</v>
      </c>
      <c r="K23" s="19">
        <f t="shared" si="4"/>
        <v>18.994468116929994</v>
      </c>
      <c r="L23" s="22">
        <f t="shared" si="5"/>
        <v>2.9979850176786611</v>
      </c>
      <c r="M23" s="12"/>
      <c r="N23" s="13"/>
    </row>
    <row r="24" spans="1:14" ht="15" customHeight="1" thickTop="1" thickBot="1" x14ac:dyDescent="0.2">
      <c r="A24" s="6">
        <v>2007</v>
      </c>
      <c r="B24" s="7" t="s">
        <v>4</v>
      </c>
      <c r="C24" s="8">
        <v>163.669350778085</v>
      </c>
      <c r="D24" s="9">
        <v>0.24092260096742499</v>
      </c>
      <c r="E24" s="8">
        <v>141.15609367470501</v>
      </c>
      <c r="F24" s="9">
        <v>0.371252916138467</v>
      </c>
      <c r="G24" s="8">
        <v>141.59141973318799</v>
      </c>
      <c r="H24" s="9">
        <v>0.58509005777843304</v>
      </c>
      <c r="I24" s="17">
        <f t="shared" si="2"/>
        <v>22.513257103379999</v>
      </c>
      <c r="J24" s="18">
        <f t="shared" si="3"/>
        <v>0.44257477040408066</v>
      </c>
      <c r="K24" s="17">
        <f t="shared" si="4"/>
        <v>22.077931044897014</v>
      </c>
      <c r="L24" s="18">
        <f t="shared" si="5"/>
        <v>0.63275119546949821</v>
      </c>
      <c r="M24" s="8"/>
      <c r="N24" s="9"/>
    </row>
    <row r="25" spans="1:14" ht="15" customHeight="1" thickTop="1" thickBot="1" x14ac:dyDescent="0.2">
      <c r="A25" s="10"/>
      <c r="B25" s="11" t="s">
        <v>5</v>
      </c>
      <c r="C25" s="12">
        <v>166.78433110058199</v>
      </c>
      <c r="D25" s="13">
        <v>1.81426039491666</v>
      </c>
      <c r="E25" s="12">
        <v>144.33301469934</v>
      </c>
      <c r="F25" s="13">
        <v>1.8408709589724599</v>
      </c>
      <c r="G25" s="12">
        <v>150.20836954942899</v>
      </c>
      <c r="H25" s="13">
        <v>2.07337568099706</v>
      </c>
      <c r="I25" s="19">
        <f t="shared" si="2"/>
        <v>22.451316401241996</v>
      </c>
      <c r="J25" s="22">
        <f t="shared" si="3"/>
        <v>2.5846366607613032</v>
      </c>
      <c r="K25" s="19">
        <f t="shared" si="4"/>
        <v>16.575961551153</v>
      </c>
      <c r="L25" s="22">
        <f t="shared" si="5"/>
        <v>2.7550730471465137</v>
      </c>
      <c r="M25" s="12"/>
      <c r="N25" s="13"/>
    </row>
    <row r="26" spans="1:14" x14ac:dyDescent="0.15">
      <c r="A26" s="3" t="s">
        <v>7</v>
      </c>
    </row>
    <row r="27" spans="1:14" x14ac:dyDescent="0.15">
      <c r="A27" s="3" t="s">
        <v>13</v>
      </c>
    </row>
    <row r="28" spans="1:14" x14ac:dyDescent="0.15">
      <c r="A28" s="45" t="s">
        <v>36</v>
      </c>
      <c r="B28" s="44"/>
      <c r="C28" s="44"/>
      <c r="D28" s="44"/>
      <c r="E28" s="44"/>
      <c r="F28" s="44"/>
      <c r="G28" s="44"/>
      <c r="H28" s="44"/>
      <c r="I28" s="44"/>
      <c r="J28" s="44"/>
      <c r="K28" s="44"/>
      <c r="L28" s="44"/>
      <c r="M28" s="44"/>
      <c r="N28" s="44"/>
    </row>
    <row r="29" spans="1:14" x14ac:dyDescent="0.15">
      <c r="A29" s="3" t="s">
        <v>41</v>
      </c>
    </row>
    <row r="31" spans="1:14" x14ac:dyDescent="0.15">
      <c r="A31" s="15"/>
      <c r="B31" s="15"/>
      <c r="C31" s="15"/>
      <c r="D31" s="15"/>
      <c r="E31" s="15"/>
      <c r="F31" s="15"/>
      <c r="G31" s="15"/>
      <c r="H31" s="15"/>
      <c r="I31" s="15"/>
      <c r="J31" s="15"/>
      <c r="K31" s="15"/>
      <c r="L31" s="15"/>
      <c r="M31" s="15"/>
      <c r="N31" s="15"/>
    </row>
    <row r="33" spans="1:9" ht="11.25" x14ac:dyDescent="0.15">
      <c r="A33" s="2" t="s">
        <v>19</v>
      </c>
    </row>
    <row r="34" spans="1:9" x14ac:dyDescent="0.15">
      <c r="A34" s="43" t="s">
        <v>42</v>
      </c>
      <c r="B34" s="44"/>
      <c r="C34" s="44"/>
      <c r="D34" s="44"/>
      <c r="E34" s="44"/>
      <c r="F34" s="44"/>
      <c r="G34" s="44"/>
      <c r="H34" s="44"/>
      <c r="I34" s="44"/>
    </row>
    <row r="35" spans="1:9" x14ac:dyDescent="0.15">
      <c r="A35" s="38" t="s">
        <v>21</v>
      </c>
      <c r="B35" s="39" t="s">
        <v>0</v>
      </c>
      <c r="C35" s="39" t="s">
        <v>1</v>
      </c>
      <c r="D35" s="41" t="s">
        <v>11</v>
      </c>
      <c r="E35" s="41"/>
      <c r="F35" s="41" t="s">
        <v>12</v>
      </c>
      <c r="G35" s="41"/>
      <c r="H35" s="41"/>
      <c r="I35" s="41"/>
    </row>
    <row r="36" spans="1:9" ht="11.25" thickBot="1" x14ac:dyDescent="0.2">
      <c r="A36" s="38"/>
      <c r="B36" s="40"/>
      <c r="C36" s="40"/>
      <c r="D36" s="5" t="s">
        <v>2</v>
      </c>
      <c r="E36" s="5" t="s">
        <v>3</v>
      </c>
      <c r="F36" s="5" t="s">
        <v>2</v>
      </c>
      <c r="G36" s="5" t="s">
        <v>3</v>
      </c>
      <c r="H36" s="5"/>
      <c r="I36" s="5"/>
    </row>
    <row r="37" spans="1:9" ht="15" customHeight="1" thickTop="1" thickBot="1" x14ac:dyDescent="0.2">
      <c r="A37" s="6" t="s">
        <v>15</v>
      </c>
      <c r="B37" s="7">
        <v>1998</v>
      </c>
      <c r="C37" s="7" t="s">
        <v>4</v>
      </c>
      <c r="D37" s="8">
        <v>139.736419574417</v>
      </c>
      <c r="E37" s="9">
        <v>1.1441397419755499</v>
      </c>
      <c r="F37" s="8">
        <v>159.76448109525199</v>
      </c>
      <c r="G37" s="9">
        <v>0.89896968530046795</v>
      </c>
      <c r="H37" s="8"/>
      <c r="I37" s="9"/>
    </row>
    <row r="38" spans="1:9" ht="15" customHeight="1" thickTop="1" thickBot="1" x14ac:dyDescent="0.2">
      <c r="A38" s="10"/>
      <c r="B38" s="11"/>
      <c r="C38" s="11" t="s">
        <v>5</v>
      </c>
      <c r="D38" s="12">
        <v>136.995721925749</v>
      </c>
      <c r="E38" s="13">
        <v>2.3480021086849199</v>
      </c>
      <c r="F38" s="12">
        <v>154.530654859164</v>
      </c>
      <c r="G38" s="13">
        <v>1.45607308387896</v>
      </c>
      <c r="H38" s="12"/>
      <c r="I38" s="13"/>
    </row>
    <row r="39" spans="1:9" ht="15" customHeight="1" thickTop="1" thickBot="1" x14ac:dyDescent="0.2">
      <c r="A39" s="6"/>
      <c r="B39" s="7">
        <v>2002</v>
      </c>
      <c r="C39" s="7" t="s">
        <v>4</v>
      </c>
      <c r="D39" s="8">
        <v>143.934954382645</v>
      </c>
      <c r="E39" s="9">
        <v>0.67173948026717101</v>
      </c>
      <c r="F39" s="8">
        <v>164.28123836428799</v>
      </c>
      <c r="G39" s="9">
        <v>0.66804400728712898</v>
      </c>
      <c r="H39" s="8"/>
      <c r="I39" s="9"/>
    </row>
    <row r="40" spans="1:9" ht="15" customHeight="1" thickTop="1" thickBot="1" x14ac:dyDescent="0.2">
      <c r="A40" s="10"/>
      <c r="B40" s="11"/>
      <c r="C40" s="11" t="s">
        <v>5</v>
      </c>
      <c r="D40" s="12">
        <v>152.26731714700401</v>
      </c>
      <c r="E40" s="13">
        <v>2.47836016758162</v>
      </c>
      <c r="F40" s="12">
        <v>166.650957493275</v>
      </c>
      <c r="G40" s="13">
        <v>1.85771966142746</v>
      </c>
      <c r="H40" s="12"/>
      <c r="I40" s="13"/>
    </row>
    <row r="41" spans="1:9" ht="15" customHeight="1" thickTop="1" thickBot="1" x14ac:dyDescent="0.2">
      <c r="A41" s="6"/>
      <c r="B41" s="7">
        <v>2007</v>
      </c>
      <c r="C41" s="7" t="s">
        <v>4</v>
      </c>
      <c r="D41" s="8">
        <v>147.36859915467301</v>
      </c>
      <c r="E41" s="9">
        <v>0.39217425457560301</v>
      </c>
      <c r="F41" s="8">
        <v>167.24561640350601</v>
      </c>
      <c r="G41" s="9">
        <v>0.262975492353068</v>
      </c>
      <c r="H41" s="8"/>
      <c r="I41" s="9"/>
    </row>
    <row r="42" spans="1:9" ht="15" customHeight="1" thickTop="1" thickBot="1" x14ac:dyDescent="0.2">
      <c r="A42" s="10"/>
      <c r="B42" s="11"/>
      <c r="C42" s="11" t="s">
        <v>5</v>
      </c>
      <c r="D42" s="12">
        <v>153.57028898990299</v>
      </c>
      <c r="E42" s="13">
        <v>1.9991336072808501</v>
      </c>
      <c r="F42" s="12">
        <v>170.85229540030099</v>
      </c>
      <c r="G42" s="13">
        <v>1.9937291038287901</v>
      </c>
      <c r="H42" s="12"/>
      <c r="I42" s="13"/>
    </row>
    <row r="43" spans="1:9" ht="15" customHeight="1" thickTop="1" thickBot="1" x14ac:dyDescent="0.2">
      <c r="A43" s="6" t="s">
        <v>16</v>
      </c>
      <c r="B43" s="7">
        <v>1998</v>
      </c>
      <c r="C43" s="7" t="s">
        <v>4</v>
      </c>
      <c r="D43" s="8">
        <v>125.733681853712</v>
      </c>
      <c r="E43" s="9">
        <v>0.99092524634502099</v>
      </c>
      <c r="F43" s="8">
        <v>138.07180281594799</v>
      </c>
      <c r="G43" s="9">
        <v>1.38256392698201</v>
      </c>
      <c r="H43" s="8"/>
      <c r="I43" s="9"/>
    </row>
    <row r="44" spans="1:9" ht="15" customHeight="1" thickTop="1" thickBot="1" x14ac:dyDescent="0.2">
      <c r="A44" s="10"/>
      <c r="B44" s="11"/>
      <c r="C44" s="11" t="s">
        <v>5</v>
      </c>
      <c r="D44" s="12">
        <v>121.725524428876</v>
      </c>
      <c r="E44" s="13">
        <v>2.1391778389074698</v>
      </c>
      <c r="F44" s="12">
        <v>137.41007264756601</v>
      </c>
      <c r="G44" s="13">
        <v>4.1139514425746402</v>
      </c>
      <c r="H44" s="12"/>
      <c r="I44" s="13"/>
    </row>
    <row r="45" spans="1:9" ht="15" customHeight="1" thickTop="1" thickBot="1" x14ac:dyDescent="0.2">
      <c r="A45" s="6"/>
      <c r="B45" s="7">
        <v>2002</v>
      </c>
      <c r="C45" s="7" t="s">
        <v>4</v>
      </c>
      <c r="D45" s="8">
        <v>129.36147454683299</v>
      </c>
      <c r="E45" s="9">
        <v>0.730439888445512</v>
      </c>
      <c r="F45" s="8">
        <v>144.67586390887101</v>
      </c>
      <c r="G45" s="9">
        <v>1.12245446232488</v>
      </c>
      <c r="H45" s="8"/>
      <c r="I45" s="9"/>
    </row>
    <row r="46" spans="1:9" ht="15" customHeight="1" thickTop="1" thickBot="1" x14ac:dyDescent="0.2">
      <c r="A46" s="10"/>
      <c r="B46" s="11"/>
      <c r="C46" s="11" t="s">
        <v>5</v>
      </c>
      <c r="D46" s="12">
        <v>132.12467965673301</v>
      </c>
      <c r="E46" s="13">
        <v>2.0773977588874302</v>
      </c>
      <c r="F46" s="12">
        <v>147.33792965998401</v>
      </c>
      <c r="G46" s="13">
        <v>3.3272447857105898</v>
      </c>
      <c r="H46" s="12"/>
      <c r="I46" s="13"/>
    </row>
    <row r="47" spans="1:9" ht="15" customHeight="1" thickTop="1" thickBot="1" x14ac:dyDescent="0.2">
      <c r="A47" s="6"/>
      <c r="B47" s="7">
        <v>2007</v>
      </c>
      <c r="C47" s="7" t="s">
        <v>4</v>
      </c>
      <c r="D47" s="8">
        <v>136.61940574443199</v>
      </c>
      <c r="E47" s="9">
        <v>0.466566424329796</v>
      </c>
      <c r="F47" s="8">
        <v>148.519727905499</v>
      </c>
      <c r="G47" s="9">
        <v>0.61370685351137499</v>
      </c>
      <c r="H47" s="8"/>
      <c r="I47" s="9"/>
    </row>
    <row r="48" spans="1:9" ht="15" customHeight="1" thickTop="1" thickBot="1" x14ac:dyDescent="0.2">
      <c r="A48" s="10"/>
      <c r="B48" s="11"/>
      <c r="C48" s="11" t="s">
        <v>5</v>
      </c>
      <c r="D48" s="12">
        <v>141.75852967938201</v>
      </c>
      <c r="E48" s="13">
        <v>1.6952926540212701</v>
      </c>
      <c r="F48" s="12">
        <v>149.09312044044</v>
      </c>
      <c r="G48" s="13">
        <v>3.0291205970124202</v>
      </c>
      <c r="H48" s="12"/>
      <c r="I48" s="13"/>
    </row>
    <row r="49" spans="1:9" ht="15" customHeight="1" thickTop="1" thickBot="1" x14ac:dyDescent="0.2">
      <c r="A49" s="6" t="s">
        <v>17</v>
      </c>
      <c r="B49" s="7">
        <v>1998</v>
      </c>
      <c r="C49" s="7" t="s">
        <v>4</v>
      </c>
      <c r="D49" s="8">
        <v>125.686085123103</v>
      </c>
      <c r="E49" s="9">
        <v>1.7671860389263501</v>
      </c>
      <c r="F49" s="8">
        <v>141.253037019499</v>
      </c>
      <c r="G49" s="9">
        <v>3.0206993971616898</v>
      </c>
      <c r="H49" s="8"/>
      <c r="I49" s="9"/>
    </row>
    <row r="50" spans="1:9" ht="15" customHeight="1" thickTop="1" thickBot="1" x14ac:dyDescent="0.2">
      <c r="A50" s="10"/>
      <c r="B50" s="11"/>
      <c r="C50" s="11" t="s">
        <v>5</v>
      </c>
      <c r="D50" s="12">
        <v>130.29285335340299</v>
      </c>
      <c r="E50" s="13">
        <v>3.27045091259314</v>
      </c>
      <c r="F50" s="12">
        <v>143.66935167746101</v>
      </c>
      <c r="G50" s="13">
        <v>5.0762409023947104</v>
      </c>
      <c r="H50" s="12"/>
      <c r="I50" s="13"/>
    </row>
    <row r="51" spans="1:9" ht="15" customHeight="1" thickTop="1" thickBot="1" x14ac:dyDescent="0.2">
      <c r="A51" s="6"/>
      <c r="B51" s="7">
        <v>2002</v>
      </c>
      <c r="C51" s="7" t="s">
        <v>4</v>
      </c>
      <c r="D51" s="8">
        <v>131.01064714712001</v>
      </c>
      <c r="E51" s="9">
        <v>1.1385919373671001</v>
      </c>
      <c r="F51" s="8">
        <v>148.639685064552</v>
      </c>
      <c r="G51" s="9">
        <v>1.46104836646415</v>
      </c>
      <c r="H51" s="8"/>
      <c r="I51" s="9"/>
    </row>
    <row r="52" spans="1:9" ht="15" customHeight="1" thickTop="1" thickBot="1" x14ac:dyDescent="0.2">
      <c r="A52" s="10"/>
      <c r="B52" s="11"/>
      <c r="C52" s="11" t="s">
        <v>5</v>
      </c>
      <c r="D52" s="12">
        <v>135.50140241406299</v>
      </c>
      <c r="E52" s="13">
        <v>2.6377716748658901</v>
      </c>
      <c r="F52" s="12">
        <v>159.820327634487</v>
      </c>
      <c r="G52" s="13">
        <v>4.7425241459943601</v>
      </c>
      <c r="H52" s="12"/>
      <c r="I52" s="13"/>
    </row>
    <row r="53" spans="1:9" ht="15" customHeight="1" thickTop="1" thickBot="1" x14ac:dyDescent="0.2">
      <c r="A53" s="6"/>
      <c r="B53" s="7">
        <v>2007</v>
      </c>
      <c r="C53" s="7" t="s">
        <v>4</v>
      </c>
      <c r="D53" s="8">
        <v>136.64839147940199</v>
      </c>
      <c r="E53" s="9">
        <v>0.65038979528732199</v>
      </c>
      <c r="F53" s="8">
        <v>151.15807724822</v>
      </c>
      <c r="G53" s="9">
        <v>0.92483680491863396</v>
      </c>
      <c r="H53" s="8"/>
      <c r="I53" s="9"/>
    </row>
    <row r="54" spans="1:9" ht="15" customHeight="1" thickTop="1" thickBot="1" x14ac:dyDescent="0.2">
      <c r="A54" s="10"/>
      <c r="B54" s="11"/>
      <c r="C54" s="11" t="s">
        <v>5</v>
      </c>
      <c r="D54" s="12">
        <v>142.863842341516</v>
      </c>
      <c r="E54" s="13">
        <v>2.1092563299465699</v>
      </c>
      <c r="F54" s="12">
        <v>161.73419382551</v>
      </c>
      <c r="G54" s="13">
        <v>3.2539486924042298</v>
      </c>
      <c r="H54" s="12"/>
      <c r="I54" s="13"/>
    </row>
    <row r="57" spans="1:9" ht="11.25" thickBot="1" x14ac:dyDescent="0.2"/>
    <row r="58" spans="1:9" ht="12" thickTop="1" thickBot="1" x14ac:dyDescent="0.2">
      <c r="A58" s="1" t="s">
        <v>62</v>
      </c>
      <c r="B58" s="7">
        <v>1998</v>
      </c>
      <c r="C58" s="7" t="s">
        <v>4</v>
      </c>
      <c r="D58" s="17">
        <f>D37-D43</f>
        <v>14.002737720704999</v>
      </c>
      <c r="E58" s="18">
        <f>SQRT(E37^2+E43^2)</f>
        <v>1.51360120012235</v>
      </c>
      <c r="F58" s="17">
        <f>F37-F43</f>
        <v>21.692678279304005</v>
      </c>
      <c r="G58" s="18">
        <f>SQRT(G37^2+G43^2)</f>
        <v>1.6491299243180142</v>
      </c>
    </row>
    <row r="59" spans="1:9" ht="12" thickTop="1" thickBot="1" x14ac:dyDescent="0.2">
      <c r="B59" s="11"/>
      <c r="C59" s="11" t="s">
        <v>5</v>
      </c>
      <c r="D59" s="19">
        <f>D38-D44</f>
        <v>15.270197496872996</v>
      </c>
      <c r="E59" s="22">
        <f>SQRT(E38^2+E44^2)</f>
        <v>3.1763494343131806</v>
      </c>
      <c r="F59" s="19">
        <f>F38-F44</f>
        <v>17.120582211597991</v>
      </c>
      <c r="G59" s="22">
        <f>SQRT(G38^2+G44^2)</f>
        <v>4.3640285628600957</v>
      </c>
    </row>
    <row r="60" spans="1:9" ht="12" thickTop="1" thickBot="1" x14ac:dyDescent="0.2">
      <c r="B60" s="7">
        <v>2002</v>
      </c>
      <c r="C60" s="7" t="s">
        <v>4</v>
      </c>
      <c r="D60" s="17">
        <f t="shared" ref="D60:D63" si="6">D39-D45</f>
        <v>14.573479835812009</v>
      </c>
      <c r="E60" s="18">
        <f t="shared" ref="E60:E63" si="7">SQRT(E39^2+E45^2)</f>
        <v>0.99235898745459095</v>
      </c>
      <c r="F60" s="17">
        <f t="shared" ref="F60:F63" si="8">F39-F45</f>
        <v>19.605374455416978</v>
      </c>
      <c r="G60" s="18">
        <f t="shared" ref="G60:G63" si="9">SQRT(G39^2+G45^2)</f>
        <v>1.3062108618692776</v>
      </c>
    </row>
    <row r="61" spans="1:9" ht="12" thickTop="1" thickBot="1" x14ac:dyDescent="0.2">
      <c r="B61" s="11"/>
      <c r="C61" s="11" t="s">
        <v>5</v>
      </c>
      <c r="D61" s="19">
        <f t="shared" si="6"/>
        <v>20.142637490270999</v>
      </c>
      <c r="E61" s="22">
        <f t="shared" si="7"/>
        <v>3.2338600107125406</v>
      </c>
      <c r="F61" s="19">
        <f t="shared" si="8"/>
        <v>19.313027833290988</v>
      </c>
      <c r="G61" s="22">
        <f t="shared" si="9"/>
        <v>3.8107322399366326</v>
      </c>
    </row>
    <row r="62" spans="1:9" ht="12" thickTop="1" thickBot="1" x14ac:dyDescent="0.2">
      <c r="B62" s="7">
        <v>2007</v>
      </c>
      <c r="C62" s="7" t="s">
        <v>4</v>
      </c>
      <c r="D62" s="17">
        <f t="shared" si="6"/>
        <v>10.74919341024102</v>
      </c>
      <c r="E62" s="18">
        <f t="shared" si="7"/>
        <v>0.60949559002819798</v>
      </c>
      <c r="F62" s="17">
        <f t="shared" si="8"/>
        <v>18.725888498007009</v>
      </c>
      <c r="G62" s="18">
        <f t="shared" si="9"/>
        <v>0.66767672688597646</v>
      </c>
    </row>
    <row r="63" spans="1:9" ht="12" thickTop="1" thickBot="1" x14ac:dyDescent="0.2">
      <c r="B63" s="11"/>
      <c r="C63" s="11" t="s">
        <v>5</v>
      </c>
      <c r="D63" s="19">
        <f t="shared" si="6"/>
        <v>11.811759310520983</v>
      </c>
      <c r="E63" s="22">
        <f t="shared" si="7"/>
        <v>2.6211738520247421</v>
      </c>
      <c r="F63" s="19">
        <f t="shared" si="8"/>
        <v>21.759174959860985</v>
      </c>
      <c r="G63" s="22">
        <f t="shared" si="9"/>
        <v>3.6263655815015161</v>
      </c>
    </row>
    <row r="65" spans="1:7" ht="11.25" thickBot="1" x14ac:dyDescent="0.2"/>
    <row r="66" spans="1:7" ht="12" thickTop="1" thickBot="1" x14ac:dyDescent="0.2">
      <c r="A66" s="1" t="s">
        <v>63</v>
      </c>
      <c r="B66" s="7">
        <v>1998</v>
      </c>
      <c r="C66" s="7" t="s">
        <v>4</v>
      </c>
      <c r="D66" s="17">
        <f t="shared" ref="D66:D71" si="10">D37-D49</f>
        <v>14.050334451314001</v>
      </c>
      <c r="E66" s="18">
        <f t="shared" ref="E66:E71" si="11">SQRT(E37^2+E49^2)</f>
        <v>2.1052321119876738</v>
      </c>
      <c r="F66" s="17">
        <f t="shared" ref="F66:F71" si="12">F37-F49</f>
        <v>18.511444075752991</v>
      </c>
      <c r="G66" s="18">
        <f t="shared" ref="G66:G71" si="13">SQRT(G37^2+G49^2)</f>
        <v>3.1516299502165888</v>
      </c>
    </row>
    <row r="67" spans="1:7" ht="12" thickTop="1" thickBot="1" x14ac:dyDescent="0.2">
      <c r="B67" s="11"/>
      <c r="C67" s="11" t="s">
        <v>5</v>
      </c>
      <c r="D67" s="19">
        <f t="shared" si="10"/>
        <v>6.7028685723460057</v>
      </c>
      <c r="E67" s="22">
        <f t="shared" si="11"/>
        <v>4.0260356523595435</v>
      </c>
      <c r="F67" s="19">
        <f t="shared" si="12"/>
        <v>10.861303181702993</v>
      </c>
      <c r="G67" s="22">
        <f t="shared" si="13"/>
        <v>5.280944094074643</v>
      </c>
    </row>
    <row r="68" spans="1:7" ht="12" thickTop="1" thickBot="1" x14ac:dyDescent="0.2">
      <c r="B68" s="7">
        <v>2002</v>
      </c>
      <c r="C68" s="7" t="s">
        <v>4</v>
      </c>
      <c r="D68" s="17">
        <f t="shared" si="10"/>
        <v>12.924307235524992</v>
      </c>
      <c r="E68" s="18">
        <f t="shared" si="11"/>
        <v>1.3219778852866546</v>
      </c>
      <c r="F68" s="17">
        <f t="shared" si="12"/>
        <v>15.641553299735989</v>
      </c>
      <c r="G68" s="18">
        <f t="shared" si="13"/>
        <v>1.6065320179877545</v>
      </c>
    </row>
    <row r="69" spans="1:7" ht="12" thickTop="1" thickBot="1" x14ac:dyDescent="0.2">
      <c r="B69" s="11"/>
      <c r="C69" s="11" t="s">
        <v>5</v>
      </c>
      <c r="D69" s="19">
        <f t="shared" si="10"/>
        <v>16.765914732941013</v>
      </c>
      <c r="E69" s="22">
        <f t="shared" si="11"/>
        <v>3.6194072068475518</v>
      </c>
      <c r="F69" s="19">
        <f t="shared" si="12"/>
        <v>6.8306298587880008</v>
      </c>
      <c r="G69" s="22">
        <f t="shared" si="13"/>
        <v>5.0933935265001553</v>
      </c>
    </row>
    <row r="70" spans="1:7" ht="12" thickTop="1" thickBot="1" x14ac:dyDescent="0.2">
      <c r="B70" s="7">
        <v>2007</v>
      </c>
      <c r="C70" s="7" t="s">
        <v>4</v>
      </c>
      <c r="D70" s="17">
        <f t="shared" si="10"/>
        <v>10.720207675271013</v>
      </c>
      <c r="E70" s="18">
        <f t="shared" si="11"/>
        <v>0.75947846036988731</v>
      </c>
      <c r="F70" s="17">
        <f t="shared" si="12"/>
        <v>16.087539155286009</v>
      </c>
      <c r="G70" s="18">
        <f t="shared" si="13"/>
        <v>0.96149842709722921</v>
      </c>
    </row>
    <row r="71" spans="1:7" ht="12" thickTop="1" thickBot="1" x14ac:dyDescent="0.2">
      <c r="B71" s="11"/>
      <c r="C71" s="11" t="s">
        <v>5</v>
      </c>
      <c r="D71" s="19">
        <f t="shared" si="10"/>
        <v>10.706446648386986</v>
      </c>
      <c r="E71" s="22">
        <f t="shared" si="11"/>
        <v>2.906113804581544</v>
      </c>
      <c r="F71" s="19">
        <f t="shared" si="12"/>
        <v>9.1181015747909839</v>
      </c>
      <c r="G71" s="22">
        <f t="shared" si="13"/>
        <v>3.816167951263826</v>
      </c>
    </row>
  </sheetData>
  <mergeCells count="22">
    <mergeCell ref="A1:H1"/>
    <mergeCell ref="A2:A3"/>
    <mergeCell ref="B2:B3"/>
    <mergeCell ref="C2:D2"/>
    <mergeCell ref="E2:F2"/>
    <mergeCell ref="A17:N17"/>
    <mergeCell ref="H35:I35"/>
    <mergeCell ref="A18:A19"/>
    <mergeCell ref="B18:B19"/>
    <mergeCell ref="C18:D18"/>
    <mergeCell ref="E18:F18"/>
    <mergeCell ref="G18:H18"/>
    <mergeCell ref="A35:A36"/>
    <mergeCell ref="B35:B36"/>
    <mergeCell ref="C35:C36"/>
    <mergeCell ref="D35:E35"/>
    <mergeCell ref="F35:G35"/>
    <mergeCell ref="I18:J18"/>
    <mergeCell ref="K18:L18"/>
    <mergeCell ref="M18:N18"/>
    <mergeCell ref="A28:N28"/>
    <mergeCell ref="A34:I34"/>
  </mergeCells>
  <pageMargins left="0.75" right="0.75" top="1" bottom="1" header="0.5" footer="0.5"/>
  <pageSetup orientation="portrait" horizontalDpi="1200" verticalDpi="12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7"/>
  <sheetViews>
    <sheetView showGridLines="0" workbookViewId="0">
      <selection activeCell="G29" sqref="G29"/>
    </sheetView>
  </sheetViews>
  <sheetFormatPr defaultRowHeight="10.5" x14ac:dyDescent="0.15"/>
  <cols>
    <col min="1" max="1" width="36.5703125" style="1" bestFit="1" customWidth="1"/>
    <col min="2" max="2" width="11.7109375" style="1" bestFit="1" customWidth="1"/>
    <col min="3" max="9" width="17.85546875" style="1" bestFit="1" customWidth="1"/>
    <col min="10" max="10" width="13.28515625" style="1" bestFit="1" customWidth="1"/>
    <col min="11" max="11" width="17.85546875" style="1" bestFit="1" customWidth="1"/>
    <col min="12" max="12" width="13.28515625" style="1" bestFit="1" customWidth="1"/>
    <col min="13" max="13" width="17.85546875" style="1" bestFit="1" customWidth="1"/>
    <col min="14" max="14" width="13.28515625" style="1" bestFit="1" customWidth="1"/>
    <col min="15" max="16384" width="9.140625" style="1"/>
  </cols>
  <sheetData>
    <row r="1" spans="1:14" x14ac:dyDescent="0.15">
      <c r="A1" s="43" t="s">
        <v>31</v>
      </c>
      <c r="B1" s="44"/>
      <c r="C1" s="44"/>
      <c r="D1" s="44"/>
      <c r="E1" s="44"/>
      <c r="F1" s="44"/>
      <c r="G1" s="44"/>
      <c r="H1" s="44"/>
    </row>
    <row r="2" spans="1:14" x14ac:dyDescent="0.15">
      <c r="A2" s="38" t="s">
        <v>0</v>
      </c>
      <c r="B2" s="39" t="s">
        <v>1</v>
      </c>
      <c r="C2" s="41" t="s">
        <v>11</v>
      </c>
      <c r="D2" s="41"/>
      <c r="E2" s="41" t="s">
        <v>12</v>
      </c>
      <c r="F2" s="41"/>
    </row>
    <row r="3" spans="1:14" ht="11.25" thickBot="1" x14ac:dyDescent="0.2">
      <c r="A3" s="38"/>
      <c r="B3" s="40"/>
      <c r="C3" s="5" t="s">
        <v>2</v>
      </c>
      <c r="D3" s="5" t="s">
        <v>3</v>
      </c>
      <c r="E3" s="5" t="s">
        <v>2</v>
      </c>
      <c r="F3" s="5" t="s">
        <v>3</v>
      </c>
      <c r="G3" s="21" t="s">
        <v>25</v>
      </c>
      <c r="H3" s="21" t="s">
        <v>59</v>
      </c>
    </row>
    <row r="4" spans="1:14" ht="15" customHeight="1" thickTop="1" thickBot="1" x14ac:dyDescent="0.2">
      <c r="A4" s="6">
        <v>2005</v>
      </c>
      <c r="B4" s="7" t="s">
        <v>4</v>
      </c>
      <c r="C4" s="8">
        <v>134.97660295197201</v>
      </c>
      <c r="D4" s="9">
        <v>0.280472550014424</v>
      </c>
      <c r="E4" s="8">
        <v>162.0674671168</v>
      </c>
      <c r="F4" s="9">
        <v>0.260458022942336</v>
      </c>
      <c r="G4" s="17">
        <f>E4-C4</f>
        <v>27.090864164827991</v>
      </c>
      <c r="H4" s="18">
        <f>SQRT(F4^2+D4^2)</f>
        <v>0.38275740753984633</v>
      </c>
    </row>
    <row r="5" spans="1:14" ht="15" customHeight="1" thickTop="1" thickBot="1" x14ac:dyDescent="0.2">
      <c r="A5" s="10"/>
      <c r="B5" s="11" t="s">
        <v>5</v>
      </c>
      <c r="C5" s="12">
        <v>139.42591962013699</v>
      </c>
      <c r="D5" s="13">
        <v>0.99411954873330999</v>
      </c>
      <c r="E5" s="12">
        <v>161.66000752923301</v>
      </c>
      <c r="F5" s="13">
        <v>0.865893252720354</v>
      </c>
      <c r="G5" s="19">
        <f>E5-C5</f>
        <v>22.234087909096019</v>
      </c>
      <c r="H5" s="22">
        <f>SQRT(F5^2+D5^2)</f>
        <v>1.3183492717335399</v>
      </c>
    </row>
    <row r="6" spans="1:14" x14ac:dyDescent="0.15">
      <c r="A6" s="3" t="s">
        <v>64</v>
      </c>
    </row>
    <row r="8" spans="1:14" x14ac:dyDescent="0.15">
      <c r="A8" s="15"/>
      <c r="B8" s="15"/>
      <c r="C8" s="15"/>
      <c r="D8" s="15"/>
      <c r="E8" s="15"/>
      <c r="F8" s="15"/>
      <c r="G8" s="15"/>
      <c r="H8" s="15"/>
      <c r="I8" s="15"/>
      <c r="J8" s="15"/>
      <c r="K8" s="15"/>
      <c r="L8" s="15"/>
      <c r="M8" s="15"/>
      <c r="N8" s="15"/>
    </row>
    <row r="10" spans="1:14" x14ac:dyDescent="0.15">
      <c r="A10" s="43" t="s">
        <v>30</v>
      </c>
      <c r="B10" s="44"/>
      <c r="C10" s="44"/>
      <c r="D10" s="44"/>
      <c r="E10" s="44"/>
      <c r="F10" s="44"/>
      <c r="G10" s="44"/>
      <c r="H10" s="44"/>
      <c r="I10" s="44"/>
      <c r="J10" s="44"/>
      <c r="K10" s="44"/>
      <c r="L10" s="44"/>
      <c r="M10" s="44"/>
      <c r="N10" s="44"/>
    </row>
    <row r="11" spans="1:14" x14ac:dyDescent="0.15">
      <c r="A11" s="38" t="s">
        <v>0</v>
      </c>
      <c r="B11" s="39" t="s">
        <v>1</v>
      </c>
      <c r="C11" s="41" t="s">
        <v>15</v>
      </c>
      <c r="D11" s="41"/>
      <c r="E11" s="41" t="s">
        <v>16</v>
      </c>
      <c r="F11" s="41"/>
      <c r="G11" s="41" t="s">
        <v>17</v>
      </c>
      <c r="H11" s="41"/>
      <c r="I11" s="42" t="s">
        <v>55</v>
      </c>
      <c r="J11" s="42"/>
      <c r="K11" s="42" t="s">
        <v>56</v>
      </c>
      <c r="L11" s="42"/>
    </row>
    <row r="12" spans="1:14" ht="11.25" thickBot="1" x14ac:dyDescent="0.2">
      <c r="A12" s="38"/>
      <c r="B12" s="40"/>
      <c r="C12" s="5" t="s">
        <v>2</v>
      </c>
      <c r="D12" s="5" t="s">
        <v>3</v>
      </c>
      <c r="E12" s="5" t="s">
        <v>2</v>
      </c>
      <c r="F12" s="5" t="s">
        <v>3</v>
      </c>
      <c r="G12" s="5" t="s">
        <v>2</v>
      </c>
      <c r="H12" s="5" t="s">
        <v>3</v>
      </c>
      <c r="I12" s="20" t="s">
        <v>25</v>
      </c>
      <c r="J12" s="20" t="s">
        <v>59</v>
      </c>
      <c r="K12" s="20" t="s">
        <v>25</v>
      </c>
      <c r="L12" s="20" t="s">
        <v>59</v>
      </c>
    </row>
    <row r="13" spans="1:14" ht="15" customHeight="1" thickTop="1" thickBot="1" x14ac:dyDescent="0.2">
      <c r="A13" s="6">
        <v>2005</v>
      </c>
      <c r="B13" s="7" t="s">
        <v>4</v>
      </c>
      <c r="C13" s="8">
        <v>161.76825049937099</v>
      </c>
      <c r="D13" s="9">
        <v>0.27872296210098702</v>
      </c>
      <c r="E13" s="8">
        <v>128.969741810068</v>
      </c>
      <c r="F13" s="9">
        <v>0.58421916576656197</v>
      </c>
      <c r="G13" s="8">
        <v>133.36544128480801</v>
      </c>
      <c r="H13" s="9">
        <v>0.490422000553972</v>
      </c>
      <c r="I13" s="17">
        <f>C13-E13</f>
        <v>32.798508689302992</v>
      </c>
      <c r="J13" s="18">
        <f>SQRT(D13^2+F13^2)</f>
        <v>0.64730095261116827</v>
      </c>
      <c r="K13" s="17">
        <f>C13-G13</f>
        <v>28.402809214562978</v>
      </c>
      <c r="L13" s="18">
        <f>SQRT(D13^2+H13^2)</f>
        <v>0.56409239334501604</v>
      </c>
    </row>
    <row r="14" spans="1:14" ht="15" customHeight="1" thickTop="1" thickBot="1" x14ac:dyDescent="0.2">
      <c r="A14" s="10"/>
      <c r="B14" s="11" t="s">
        <v>5</v>
      </c>
      <c r="C14" s="12">
        <v>161.009565076196</v>
      </c>
      <c r="D14" s="13">
        <v>0.79517070231041698</v>
      </c>
      <c r="E14" s="12">
        <v>130.38628958528301</v>
      </c>
      <c r="F14" s="13">
        <v>1.73919622915344</v>
      </c>
      <c r="G14" s="12">
        <v>144.43981711159299</v>
      </c>
      <c r="H14" s="13">
        <v>1.2599899950073401</v>
      </c>
      <c r="I14" s="19">
        <f>C14-E14</f>
        <v>30.623275490912988</v>
      </c>
      <c r="J14" s="22">
        <f>SQRT(D14^2+F14^2)</f>
        <v>1.9123545616109965</v>
      </c>
      <c r="K14" s="19">
        <f>C14-G14</f>
        <v>16.56974796460301</v>
      </c>
      <c r="L14" s="22">
        <f>SQRT(D14^2+H14^2)</f>
        <v>1.4899232306838628</v>
      </c>
    </row>
    <row r="16" spans="1:14" x14ac:dyDescent="0.15">
      <c r="A16" s="15"/>
      <c r="B16" s="15"/>
      <c r="C16" s="15"/>
      <c r="D16" s="15"/>
      <c r="E16" s="15"/>
      <c r="F16" s="15"/>
      <c r="G16" s="15"/>
      <c r="H16" s="15"/>
    </row>
    <row r="18" spans="1:7" x14ac:dyDescent="0.15">
      <c r="A18" s="3" t="s">
        <v>29</v>
      </c>
    </row>
    <row r="19" spans="1:7" x14ac:dyDescent="0.15">
      <c r="A19" s="38" t="s">
        <v>21</v>
      </c>
      <c r="B19" s="39" t="s">
        <v>0</v>
      </c>
      <c r="C19" s="39" t="s">
        <v>1</v>
      </c>
      <c r="D19" s="41" t="s">
        <v>11</v>
      </c>
      <c r="E19" s="41"/>
      <c r="F19" s="41" t="s">
        <v>12</v>
      </c>
      <c r="G19" s="41"/>
    </row>
    <row r="20" spans="1:7" ht="11.25" thickBot="1" x14ac:dyDescent="0.2">
      <c r="A20" s="38"/>
      <c r="B20" s="40"/>
      <c r="C20" s="40"/>
      <c r="D20" s="5" t="s">
        <v>2</v>
      </c>
      <c r="E20" s="5" t="s">
        <v>3</v>
      </c>
      <c r="F20" s="5" t="s">
        <v>2</v>
      </c>
      <c r="G20" s="5" t="s">
        <v>3</v>
      </c>
    </row>
    <row r="21" spans="1:7" ht="15" customHeight="1" thickTop="1" thickBot="1" x14ac:dyDescent="0.2">
      <c r="A21" s="6" t="s">
        <v>15</v>
      </c>
      <c r="B21" s="7">
        <v>2005</v>
      </c>
      <c r="C21" s="7" t="s">
        <v>4</v>
      </c>
      <c r="D21" s="8">
        <v>149.19084796547801</v>
      </c>
      <c r="E21" s="9">
        <v>0.476739483044266</v>
      </c>
      <c r="F21" s="8">
        <v>165.609258331729</v>
      </c>
      <c r="G21" s="9">
        <v>0.28170846842819702</v>
      </c>
    </row>
    <row r="22" spans="1:7" ht="15" customHeight="1" thickTop="1" thickBot="1" x14ac:dyDescent="0.2">
      <c r="A22" s="10"/>
      <c r="B22" s="11"/>
      <c r="C22" s="11" t="s">
        <v>5</v>
      </c>
      <c r="D22" s="12">
        <v>151.89636508285099</v>
      </c>
      <c r="E22" s="13">
        <v>1.4335436810028099</v>
      </c>
      <c r="F22" s="12">
        <v>165.25228576540599</v>
      </c>
      <c r="G22" s="13">
        <v>0.84583671376332903</v>
      </c>
    </row>
    <row r="23" spans="1:7" ht="15" customHeight="1" thickTop="1" thickBot="1" x14ac:dyDescent="0.2">
      <c r="A23" s="6" t="s">
        <v>16</v>
      </c>
      <c r="B23" s="7">
        <v>2005</v>
      </c>
      <c r="C23" s="7" t="s">
        <v>4</v>
      </c>
      <c r="D23" s="8">
        <v>124.20797005251301</v>
      </c>
      <c r="E23" s="9">
        <v>0.53885305028748998</v>
      </c>
      <c r="F23" s="8">
        <v>141.44152411889499</v>
      </c>
      <c r="G23" s="9">
        <v>0.96878864188186697</v>
      </c>
    </row>
    <row r="24" spans="1:7" ht="15" customHeight="1" thickTop="1" thickBot="1" x14ac:dyDescent="0.2">
      <c r="A24" s="10"/>
      <c r="B24" s="11"/>
      <c r="C24" s="11" t="s">
        <v>5</v>
      </c>
      <c r="D24" s="12">
        <v>127.412784860287</v>
      </c>
      <c r="E24" s="13">
        <v>1.90908757517677</v>
      </c>
      <c r="F24" s="12">
        <v>144.06600724744001</v>
      </c>
      <c r="G24" s="13">
        <v>2.47228252633982</v>
      </c>
    </row>
    <row r="25" spans="1:7" ht="15" customHeight="1" thickTop="1" thickBot="1" x14ac:dyDescent="0.2">
      <c r="A25" s="6" t="s">
        <v>17</v>
      </c>
      <c r="B25" s="7">
        <v>2005</v>
      </c>
      <c r="C25" s="7" t="s">
        <v>4</v>
      </c>
      <c r="D25" s="8">
        <v>128.69042232909601</v>
      </c>
      <c r="E25" s="9">
        <v>0.48703913667358201</v>
      </c>
      <c r="F25" s="8">
        <v>146.43073856971</v>
      </c>
      <c r="G25" s="9">
        <v>0.83937909802770005</v>
      </c>
    </row>
    <row r="26" spans="1:7" ht="15" customHeight="1" thickTop="1" thickBot="1" x14ac:dyDescent="0.2">
      <c r="A26" s="10"/>
      <c r="B26" s="11"/>
      <c r="C26" s="11" t="s">
        <v>5</v>
      </c>
      <c r="D26" s="12">
        <v>139.66995005523401</v>
      </c>
      <c r="E26" s="13">
        <v>1.42070489030881</v>
      </c>
      <c r="F26" s="12">
        <v>154.665934568084</v>
      </c>
      <c r="G26" s="13">
        <v>1.7310202391412799</v>
      </c>
    </row>
    <row r="31" spans="1:7" ht="11.25" thickBot="1" x14ac:dyDescent="0.2"/>
    <row r="32" spans="1:7" ht="12" thickTop="1" thickBot="1" x14ac:dyDescent="0.2">
      <c r="A32" s="14" t="s">
        <v>55</v>
      </c>
      <c r="B32" s="14"/>
      <c r="C32" s="7" t="s">
        <v>4</v>
      </c>
      <c r="D32" s="17">
        <f>D21-D23</f>
        <v>24.982877912965009</v>
      </c>
      <c r="E32" s="18">
        <f>SQRT(E21^2+E23^2)</f>
        <v>0.71947421392114264</v>
      </c>
      <c r="F32" s="17">
        <f>F21-F23</f>
        <v>24.167734212834006</v>
      </c>
      <c r="G32" s="18">
        <f>SQRT(G21^2+G23^2)</f>
        <v>1.0089158011566044</v>
      </c>
    </row>
    <row r="33" spans="1:7" ht="12" thickTop="1" thickBot="1" x14ac:dyDescent="0.2">
      <c r="A33" s="14"/>
      <c r="B33" s="14"/>
      <c r="C33" s="11" t="s">
        <v>5</v>
      </c>
      <c r="D33" s="19">
        <f>D22-D24</f>
        <v>24.483580222563987</v>
      </c>
      <c r="E33" s="22">
        <f>SQRT(E22^2+E24^2)</f>
        <v>2.3873966689759385</v>
      </c>
      <c r="F33" s="19">
        <f>F22-F24</f>
        <v>21.186278517965974</v>
      </c>
      <c r="G33" s="22">
        <f>SQRT(G22^2+G24^2)</f>
        <v>2.61297161033088</v>
      </c>
    </row>
    <row r="34" spans="1:7" x14ac:dyDescent="0.15">
      <c r="A34" s="14"/>
      <c r="B34" s="14"/>
      <c r="C34" s="14"/>
      <c r="D34" s="14"/>
      <c r="E34" s="14"/>
      <c r="F34" s="14"/>
      <c r="G34" s="14"/>
    </row>
    <row r="35" spans="1:7" ht="11.25" thickBot="1" x14ac:dyDescent="0.2">
      <c r="A35" s="14"/>
      <c r="B35" s="14"/>
      <c r="C35" s="14"/>
      <c r="D35" s="14"/>
      <c r="E35" s="14"/>
      <c r="F35" s="14"/>
      <c r="G35" s="14"/>
    </row>
    <row r="36" spans="1:7" ht="12" thickTop="1" thickBot="1" x14ac:dyDescent="0.2">
      <c r="A36" s="14" t="s">
        <v>56</v>
      </c>
      <c r="B36" s="14"/>
      <c r="C36" s="7" t="s">
        <v>4</v>
      </c>
      <c r="D36" s="17">
        <f>D21-D25</f>
        <v>20.500425636382005</v>
      </c>
      <c r="E36" s="18">
        <f>SQRT(E25^2+E21^2)</f>
        <v>0.681533311984867</v>
      </c>
      <c r="F36" s="17">
        <f>F21-F25</f>
        <v>19.178519762018993</v>
      </c>
      <c r="G36" s="18">
        <f>SQRT(G25^2+G21^2)</f>
        <v>0.8853908353885056</v>
      </c>
    </row>
    <row r="37" spans="1:7" ht="12" thickTop="1" thickBot="1" x14ac:dyDescent="0.2">
      <c r="A37" s="14"/>
      <c r="B37" s="14"/>
      <c r="C37" s="11" t="s">
        <v>5</v>
      </c>
      <c r="D37" s="19">
        <f>D22-D26</f>
        <v>12.22641502761698</v>
      </c>
      <c r="E37" s="22">
        <f>SQRT(E26^2+E22^2)</f>
        <v>2.0182789377810129</v>
      </c>
      <c r="F37" s="19">
        <f>F22-F26</f>
        <v>10.586351197321989</v>
      </c>
      <c r="G37" s="22">
        <f>SQRT(G26^2+G22^2)</f>
        <v>1.9266216065088344</v>
      </c>
    </row>
  </sheetData>
  <mergeCells count="18">
    <mergeCell ref="K11:L11"/>
    <mergeCell ref="A1:H1"/>
    <mergeCell ref="A2:A3"/>
    <mergeCell ref="B2:B3"/>
    <mergeCell ref="C2:D2"/>
    <mergeCell ref="E2:F2"/>
    <mergeCell ref="A10:N10"/>
    <mergeCell ref="A11:A12"/>
    <mergeCell ref="B11:B12"/>
    <mergeCell ref="C11:D11"/>
    <mergeCell ref="E11:F11"/>
    <mergeCell ref="G11:H11"/>
    <mergeCell ref="I11:J11"/>
    <mergeCell ref="A19:A20"/>
    <mergeCell ref="B19:B20"/>
    <mergeCell ref="C19:C20"/>
    <mergeCell ref="D19:E19"/>
    <mergeCell ref="F19:G19"/>
  </mergeCells>
  <pageMargins left="0.75" right="0.75" top="1" bottom="1" header="0.5" footer="0.5"/>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6"/>
  <sheetViews>
    <sheetView showGridLines="0" workbookViewId="0">
      <selection sqref="A1:XFD1"/>
    </sheetView>
  </sheetViews>
  <sheetFormatPr defaultRowHeight="10.5" x14ac:dyDescent="0.15"/>
  <cols>
    <col min="1" max="1" width="36.5703125" style="1" bestFit="1" customWidth="1"/>
    <col min="2" max="2" width="11.7109375" style="1" bestFit="1" customWidth="1"/>
    <col min="3" max="9" width="17.85546875" style="1" bestFit="1" customWidth="1"/>
    <col min="10" max="10" width="13.28515625" style="1" bestFit="1" customWidth="1"/>
    <col min="11" max="11" width="17.85546875" style="1" bestFit="1" customWidth="1"/>
    <col min="12" max="12" width="13.28515625" style="1" bestFit="1" customWidth="1"/>
    <col min="13" max="13" width="17.85546875" style="1" bestFit="1" customWidth="1"/>
    <col min="14" max="14" width="13.28515625" style="1" bestFit="1" customWidth="1"/>
    <col min="15" max="16384" width="9.140625" style="1"/>
  </cols>
  <sheetData>
    <row r="1" spans="1:14" x14ac:dyDescent="0.15">
      <c r="A1" s="43" t="s">
        <v>34</v>
      </c>
      <c r="B1" s="44"/>
      <c r="C1" s="44"/>
      <c r="D1" s="44"/>
      <c r="E1" s="44"/>
      <c r="F1" s="44"/>
      <c r="G1" s="44"/>
      <c r="H1" s="44"/>
    </row>
    <row r="2" spans="1:14" x14ac:dyDescent="0.15">
      <c r="A2" s="38" t="s">
        <v>0</v>
      </c>
      <c r="B2" s="39" t="s">
        <v>1</v>
      </c>
      <c r="C2" s="41" t="s">
        <v>11</v>
      </c>
      <c r="D2" s="41"/>
      <c r="E2" s="41" t="s">
        <v>12</v>
      </c>
      <c r="F2" s="41"/>
    </row>
    <row r="3" spans="1:14" ht="11.25" thickBot="1" x14ac:dyDescent="0.2">
      <c r="A3" s="38"/>
      <c r="B3" s="40"/>
      <c r="C3" s="5" t="s">
        <v>2</v>
      </c>
      <c r="D3" s="5" t="s">
        <v>3</v>
      </c>
      <c r="E3" s="5" t="s">
        <v>2</v>
      </c>
      <c r="F3" s="5" t="s">
        <v>3</v>
      </c>
    </row>
    <row r="4" spans="1:14" ht="15" customHeight="1" thickTop="1" thickBot="1" x14ac:dyDescent="0.2">
      <c r="A4" s="6">
        <v>2005</v>
      </c>
      <c r="B4" s="7" t="s">
        <v>4</v>
      </c>
      <c r="C4" s="8">
        <v>130.485799292081</v>
      </c>
      <c r="D4" s="9">
        <v>0.34464216251080199</v>
      </c>
      <c r="E4" s="8">
        <v>158.724205237543</v>
      </c>
      <c r="F4" s="9">
        <v>0.29729064744851302</v>
      </c>
      <c r="G4" s="17">
        <f>E4-C4</f>
        <v>28.238405945462006</v>
      </c>
      <c r="H4" s="18">
        <f>SQRT(F4^2+D4^2)</f>
        <v>0.4551482717098661</v>
      </c>
    </row>
    <row r="5" spans="1:14" ht="15" customHeight="1" thickTop="1" thickBot="1" x14ac:dyDescent="0.2">
      <c r="A5" s="10"/>
      <c r="B5" s="11" t="s">
        <v>5</v>
      </c>
      <c r="C5" s="12">
        <v>128.108686986587</v>
      </c>
      <c r="D5" s="13">
        <v>1.1982080827227799</v>
      </c>
      <c r="E5" s="12">
        <v>152.20748114876099</v>
      </c>
      <c r="F5" s="13">
        <v>1.18331999997939</v>
      </c>
      <c r="G5" s="19">
        <f>E5-C5</f>
        <v>24.098794162173988</v>
      </c>
      <c r="H5" s="22">
        <f>SQRT(F5^2+D5^2)</f>
        <v>1.6840275626762835</v>
      </c>
    </row>
    <row r="7" spans="1:14" x14ac:dyDescent="0.15">
      <c r="A7" s="15"/>
      <c r="B7" s="15"/>
      <c r="C7" s="15"/>
      <c r="D7" s="15"/>
      <c r="E7" s="15"/>
      <c r="F7" s="15"/>
      <c r="G7" s="15"/>
      <c r="H7" s="15"/>
      <c r="I7" s="15"/>
      <c r="J7" s="15"/>
      <c r="K7" s="15"/>
      <c r="L7" s="15"/>
      <c r="M7" s="15"/>
      <c r="N7" s="15"/>
    </row>
    <row r="9" spans="1:14" x14ac:dyDescent="0.15">
      <c r="A9" s="43" t="s">
        <v>33</v>
      </c>
      <c r="B9" s="44"/>
      <c r="C9" s="44"/>
      <c r="D9" s="44"/>
      <c r="E9" s="44"/>
      <c r="F9" s="44"/>
      <c r="G9" s="44"/>
      <c r="H9" s="44"/>
      <c r="I9" s="44"/>
      <c r="J9" s="44"/>
      <c r="K9" s="44"/>
      <c r="L9" s="44"/>
      <c r="M9" s="44"/>
      <c r="N9" s="44"/>
    </row>
    <row r="10" spans="1:14" x14ac:dyDescent="0.15">
      <c r="A10" s="38" t="s">
        <v>0</v>
      </c>
      <c r="B10" s="39" t="s">
        <v>1</v>
      </c>
      <c r="C10" s="41" t="s">
        <v>15</v>
      </c>
      <c r="D10" s="41"/>
      <c r="E10" s="41" t="s">
        <v>16</v>
      </c>
      <c r="F10" s="41"/>
      <c r="G10" s="41" t="s">
        <v>17</v>
      </c>
      <c r="H10" s="41"/>
      <c r="I10" s="42" t="s">
        <v>55</v>
      </c>
      <c r="J10" s="42"/>
      <c r="K10" s="42" t="s">
        <v>56</v>
      </c>
      <c r="L10" s="42"/>
    </row>
    <row r="11" spans="1:14" ht="11.25" thickBot="1" x14ac:dyDescent="0.2">
      <c r="A11" s="38"/>
      <c r="B11" s="40"/>
      <c r="C11" s="5" t="s">
        <v>2</v>
      </c>
      <c r="D11" s="5" t="s">
        <v>3</v>
      </c>
      <c r="E11" s="5" t="s">
        <v>2</v>
      </c>
      <c r="F11" s="5" t="s">
        <v>3</v>
      </c>
      <c r="G11" s="5" t="s">
        <v>2</v>
      </c>
      <c r="H11" s="5" t="s">
        <v>3</v>
      </c>
      <c r="I11" s="20" t="s">
        <v>25</v>
      </c>
      <c r="J11" s="20" t="s">
        <v>59</v>
      </c>
      <c r="K11" s="20" t="s">
        <v>25</v>
      </c>
      <c r="L11" s="20" t="s">
        <v>59</v>
      </c>
    </row>
    <row r="12" spans="1:14" ht="15" customHeight="1" thickTop="1" thickBot="1" x14ac:dyDescent="0.2">
      <c r="A12" s="6">
        <v>2005</v>
      </c>
      <c r="B12" s="7" t="s">
        <v>4</v>
      </c>
      <c r="C12" s="8">
        <v>160.49890464746699</v>
      </c>
      <c r="D12" s="9">
        <v>0.24380061713189799</v>
      </c>
      <c r="E12" s="8">
        <v>123.506069842274</v>
      </c>
      <c r="F12" s="9">
        <v>0.44887075654684699</v>
      </c>
      <c r="G12" s="8">
        <v>128.529445413877</v>
      </c>
      <c r="H12" s="9">
        <v>0.46873210047823499</v>
      </c>
      <c r="I12" s="17">
        <f>C12-E12</f>
        <v>36.992834805192985</v>
      </c>
      <c r="J12" s="18">
        <f>SQRT(D12^2+F12^2)</f>
        <v>0.5108069077418913</v>
      </c>
      <c r="K12" s="17">
        <f>C12-G12</f>
        <v>31.969459233589987</v>
      </c>
      <c r="L12" s="18">
        <f>SQRT(D12^2+H12^2)</f>
        <v>0.52834507940609465</v>
      </c>
    </row>
    <row r="13" spans="1:14" ht="15" customHeight="1" thickTop="1" thickBot="1" x14ac:dyDescent="0.2">
      <c r="A13" s="10"/>
      <c r="B13" s="11" t="s">
        <v>5</v>
      </c>
      <c r="C13" s="12">
        <v>155.110531829774</v>
      </c>
      <c r="D13" s="13">
        <v>1.0969036647654</v>
      </c>
      <c r="E13" s="12">
        <v>118.453012566231</v>
      </c>
      <c r="F13" s="13">
        <v>1.53484395246914</v>
      </c>
      <c r="G13" s="12">
        <v>131.49681707204601</v>
      </c>
      <c r="H13" s="13">
        <v>1.95313356390558</v>
      </c>
      <c r="I13" s="19">
        <f>C13-E13</f>
        <v>36.657519263543008</v>
      </c>
      <c r="J13" s="22">
        <f>SQRT(D13^2+F13^2)</f>
        <v>1.8865162623754019</v>
      </c>
      <c r="K13" s="19">
        <f>C13-G13</f>
        <v>23.61371475772799</v>
      </c>
      <c r="L13" s="22">
        <f>SQRT(D13^2+H13^2)</f>
        <v>2.2400732952808213</v>
      </c>
    </row>
    <row r="15" spans="1:14" x14ac:dyDescent="0.15">
      <c r="A15" s="15"/>
      <c r="B15" s="15"/>
      <c r="C15" s="15"/>
      <c r="D15" s="15"/>
      <c r="E15" s="15"/>
      <c r="F15" s="15"/>
      <c r="G15" s="15"/>
      <c r="H15" s="15"/>
      <c r="I15" s="4"/>
    </row>
    <row r="17" spans="1:8" x14ac:dyDescent="0.15">
      <c r="A17" s="3" t="s">
        <v>32</v>
      </c>
    </row>
    <row r="18" spans="1:8" x14ac:dyDescent="0.15">
      <c r="A18" s="38" t="s">
        <v>21</v>
      </c>
      <c r="B18" s="39" t="s">
        <v>0</v>
      </c>
      <c r="C18" s="39" t="s">
        <v>1</v>
      </c>
      <c r="D18" s="41" t="s">
        <v>11</v>
      </c>
      <c r="E18" s="41"/>
      <c r="F18" s="41" t="s">
        <v>12</v>
      </c>
      <c r="G18" s="41"/>
      <c r="H18" s="4"/>
    </row>
    <row r="19" spans="1:8" ht="11.25" thickBot="1" x14ac:dyDescent="0.2">
      <c r="A19" s="38"/>
      <c r="B19" s="40"/>
      <c r="C19" s="40"/>
      <c r="D19" s="5" t="s">
        <v>2</v>
      </c>
      <c r="E19" s="5" t="s">
        <v>3</v>
      </c>
      <c r="F19" s="5" t="s">
        <v>2</v>
      </c>
      <c r="G19" s="5" t="s">
        <v>3</v>
      </c>
      <c r="H19" s="5"/>
    </row>
    <row r="20" spans="1:8" ht="15" customHeight="1" thickTop="1" thickBot="1" x14ac:dyDescent="0.2">
      <c r="A20" s="6" t="s">
        <v>15</v>
      </c>
      <c r="B20" s="7">
        <v>2005</v>
      </c>
      <c r="C20" s="7" t="s">
        <v>4</v>
      </c>
      <c r="D20" s="8">
        <v>146.48715906746199</v>
      </c>
      <c r="E20" s="9">
        <v>0.385153099330105</v>
      </c>
      <c r="F20" s="8">
        <v>163.60762592485699</v>
      </c>
      <c r="G20" s="9">
        <v>0.27307794733478602</v>
      </c>
      <c r="H20" s="8"/>
    </row>
    <row r="21" spans="1:8" ht="15" customHeight="1" thickTop="1" thickBot="1" x14ac:dyDescent="0.2">
      <c r="A21" s="10"/>
      <c r="B21" s="11"/>
      <c r="C21" s="11" t="s">
        <v>5</v>
      </c>
      <c r="D21" s="12">
        <v>144.71035104665799</v>
      </c>
      <c r="E21" s="13">
        <v>1.68939865604067</v>
      </c>
      <c r="F21" s="12">
        <v>159.18134810848201</v>
      </c>
      <c r="G21" s="13">
        <v>1.1378554783425401</v>
      </c>
      <c r="H21" s="12"/>
    </row>
    <row r="22" spans="1:8" ht="15" customHeight="1" thickTop="1" thickBot="1" x14ac:dyDescent="0.2">
      <c r="A22" s="6" t="s">
        <v>16</v>
      </c>
      <c r="B22" s="7">
        <v>2005</v>
      </c>
      <c r="C22" s="7" t="s">
        <v>4</v>
      </c>
      <c r="D22" s="8">
        <v>118.004257707748</v>
      </c>
      <c r="E22" s="9">
        <v>0.51058608905835001</v>
      </c>
      <c r="F22" s="8">
        <v>133.27006074353</v>
      </c>
      <c r="G22" s="9">
        <v>0.72910284473661002</v>
      </c>
      <c r="H22" s="8"/>
    </row>
    <row r="23" spans="1:8" ht="15" customHeight="1" thickTop="1" thickBot="1" x14ac:dyDescent="0.2">
      <c r="A23" s="10"/>
      <c r="B23" s="11"/>
      <c r="C23" s="11" t="s">
        <v>5</v>
      </c>
      <c r="D23" s="12">
        <v>115.230586267885</v>
      </c>
      <c r="E23" s="13">
        <v>1.7622620007621499</v>
      </c>
      <c r="F23" s="12">
        <v>125.92985631770701</v>
      </c>
      <c r="G23" s="13">
        <v>2.63455448625542</v>
      </c>
      <c r="H23" s="12"/>
    </row>
    <row r="24" spans="1:8" ht="15" customHeight="1" thickTop="1" thickBot="1" x14ac:dyDescent="0.2">
      <c r="A24" s="6" t="s">
        <v>17</v>
      </c>
      <c r="B24" s="7">
        <v>2005</v>
      </c>
      <c r="C24" s="7" t="s">
        <v>4</v>
      </c>
      <c r="D24" s="8">
        <v>122.615617789236</v>
      </c>
      <c r="E24" s="9">
        <v>0.51537546269657797</v>
      </c>
      <c r="F24" s="8">
        <v>139.969996256798</v>
      </c>
      <c r="G24" s="9">
        <v>0.71275931167872497</v>
      </c>
      <c r="H24" s="8"/>
    </row>
    <row r="25" spans="1:8" ht="15" customHeight="1" thickTop="1" thickBot="1" x14ac:dyDescent="0.2">
      <c r="A25" s="10"/>
      <c r="B25" s="11"/>
      <c r="C25" s="11" t="s">
        <v>5</v>
      </c>
      <c r="D25" s="12">
        <v>125.61243496150399</v>
      </c>
      <c r="E25" s="13">
        <v>2.2343309447917998</v>
      </c>
      <c r="F25" s="12">
        <v>142.65680476619499</v>
      </c>
      <c r="G25" s="13">
        <v>2.5297228267623599</v>
      </c>
      <c r="H25" s="12"/>
    </row>
    <row r="30" spans="1:8" ht="11.25" thickBot="1" x14ac:dyDescent="0.2"/>
    <row r="31" spans="1:8" ht="12" thickTop="1" thickBot="1" x14ac:dyDescent="0.2">
      <c r="A31" s="14" t="s">
        <v>55</v>
      </c>
      <c r="B31" s="14"/>
      <c r="C31" s="7" t="s">
        <v>4</v>
      </c>
      <c r="D31" s="17">
        <f>D20-D22</f>
        <v>28.482901359713992</v>
      </c>
      <c r="E31" s="18">
        <f>SQRT(E20^2+E22^2)</f>
        <v>0.63956318238582732</v>
      </c>
      <c r="F31" s="17">
        <f>F20-F22</f>
        <v>30.337565181326994</v>
      </c>
      <c r="G31" s="18">
        <f>SQRT(G20^2+G22^2)</f>
        <v>0.77856439908564878</v>
      </c>
    </row>
    <row r="32" spans="1:8" ht="12" thickTop="1" thickBot="1" x14ac:dyDescent="0.2">
      <c r="A32" s="14"/>
      <c r="B32" s="14"/>
      <c r="C32" s="11" t="s">
        <v>5</v>
      </c>
      <c r="D32" s="19">
        <f>D21-D23</f>
        <v>29.479764778772989</v>
      </c>
      <c r="E32" s="22">
        <f>SQRT(E21^2+E23^2)</f>
        <v>2.4412364036205583</v>
      </c>
      <c r="F32" s="19">
        <f>F21-F23</f>
        <v>33.251491790775006</v>
      </c>
      <c r="G32" s="22">
        <f>SQRT(G21^2+G23^2)</f>
        <v>2.8697721914191532</v>
      </c>
    </row>
    <row r="33" spans="1:7" x14ac:dyDescent="0.15">
      <c r="A33" s="14"/>
      <c r="B33" s="14"/>
      <c r="C33" s="14"/>
      <c r="D33" s="14"/>
      <c r="E33" s="14"/>
      <c r="F33" s="14"/>
      <c r="G33" s="14"/>
    </row>
    <row r="34" spans="1:7" ht="11.25" thickBot="1" x14ac:dyDescent="0.2">
      <c r="A34" s="14"/>
      <c r="B34" s="14"/>
      <c r="C34" s="14"/>
      <c r="D34" s="14"/>
      <c r="E34" s="14"/>
      <c r="F34" s="14"/>
      <c r="G34" s="14"/>
    </row>
    <row r="35" spans="1:7" ht="12" thickTop="1" thickBot="1" x14ac:dyDescent="0.2">
      <c r="A35" s="14" t="s">
        <v>56</v>
      </c>
      <c r="B35" s="14"/>
      <c r="C35" s="7" t="s">
        <v>4</v>
      </c>
      <c r="D35" s="17">
        <f>D20-D24</f>
        <v>23.87154127822599</v>
      </c>
      <c r="E35" s="18">
        <f>SQRT(E24^2+E20^2)</f>
        <v>0.64339317487310788</v>
      </c>
      <c r="F35" s="17">
        <f>F20-F24</f>
        <v>23.637629668058992</v>
      </c>
      <c r="G35" s="18">
        <f>SQRT(G24^2+G20^2)</f>
        <v>0.76328068343520261</v>
      </c>
    </row>
    <row r="36" spans="1:7" ht="12" thickTop="1" thickBot="1" x14ac:dyDescent="0.2">
      <c r="A36" s="14"/>
      <c r="B36" s="14"/>
      <c r="C36" s="11" t="s">
        <v>5</v>
      </c>
      <c r="D36" s="19">
        <f>D21-D25</f>
        <v>19.097916085153997</v>
      </c>
      <c r="E36" s="22">
        <f>SQRT(E25^2+E21^2)</f>
        <v>2.801125236380237</v>
      </c>
      <c r="F36" s="19">
        <f>F21-F25</f>
        <v>16.524543342287018</v>
      </c>
      <c r="G36" s="22">
        <f>SQRT(G25^2+G21^2)</f>
        <v>2.7738443845747143</v>
      </c>
    </row>
  </sheetData>
  <mergeCells count="18">
    <mergeCell ref="A1:H1"/>
    <mergeCell ref="A2:A3"/>
    <mergeCell ref="B2:B3"/>
    <mergeCell ref="C2:D2"/>
    <mergeCell ref="E2:F2"/>
    <mergeCell ref="A9:N9"/>
    <mergeCell ref="A10:A11"/>
    <mergeCell ref="B10:B11"/>
    <mergeCell ref="C10:D10"/>
    <mergeCell ref="E10:F10"/>
    <mergeCell ref="G10:H10"/>
    <mergeCell ref="I10:J10"/>
    <mergeCell ref="K10:L10"/>
    <mergeCell ref="A18:A19"/>
    <mergeCell ref="B18:B19"/>
    <mergeCell ref="C18:C19"/>
    <mergeCell ref="D18:E18"/>
    <mergeCell ref="F18:G18"/>
  </mergeCells>
  <pageMargins left="0.75" right="0.75" top="1" bottom="1" header="0.5" footer="0.5"/>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33"/>
  <sheetViews>
    <sheetView showGridLines="0" workbookViewId="0">
      <selection sqref="A1:XFD1"/>
    </sheetView>
  </sheetViews>
  <sheetFormatPr defaultRowHeight="10.5" x14ac:dyDescent="0.15"/>
  <cols>
    <col min="1" max="1" width="36.5703125" style="1" bestFit="1" customWidth="1"/>
    <col min="2" max="2" width="11.7109375" style="1" customWidth="1"/>
    <col min="3" max="9" width="17.85546875" style="1" customWidth="1"/>
    <col min="10" max="10" width="13.28515625" style="1" bestFit="1" customWidth="1"/>
    <col min="11" max="11" width="17.85546875" style="1" bestFit="1" customWidth="1"/>
    <col min="12" max="12" width="13.28515625" style="1" bestFit="1" customWidth="1"/>
    <col min="13" max="13" width="17.85546875" style="1" bestFit="1" customWidth="1"/>
    <col min="14" max="14" width="13.28515625" style="1" bestFit="1" customWidth="1"/>
    <col min="15" max="16384" width="9.140625" style="1"/>
  </cols>
  <sheetData>
    <row r="1" spans="1:14" x14ac:dyDescent="0.15">
      <c r="A1" s="43" t="s">
        <v>10</v>
      </c>
      <c r="B1" s="44"/>
      <c r="C1" s="44"/>
      <c r="D1" s="44"/>
      <c r="E1" s="44"/>
      <c r="F1" s="44"/>
      <c r="G1" s="44"/>
      <c r="H1" s="44"/>
    </row>
    <row r="2" spans="1:14" x14ac:dyDescent="0.15">
      <c r="A2" s="38" t="s">
        <v>0</v>
      </c>
      <c r="B2" s="39" t="s">
        <v>1</v>
      </c>
      <c r="C2" s="41" t="s">
        <v>11</v>
      </c>
      <c r="D2" s="41"/>
      <c r="E2" s="41" t="s">
        <v>12</v>
      </c>
      <c r="F2" s="41"/>
    </row>
    <row r="3" spans="1:14" ht="11.25" thickBot="1" x14ac:dyDescent="0.2">
      <c r="A3" s="38"/>
      <c r="B3" s="40"/>
      <c r="C3" s="5" t="s">
        <v>2</v>
      </c>
      <c r="D3" s="5" t="s">
        <v>3</v>
      </c>
      <c r="E3" s="5" t="s">
        <v>2</v>
      </c>
      <c r="F3" s="5" t="s">
        <v>3</v>
      </c>
      <c r="G3" s="1" t="s">
        <v>25</v>
      </c>
      <c r="H3" s="1" t="s">
        <v>54</v>
      </c>
    </row>
    <row r="4" spans="1:14" ht="15" customHeight="1" thickTop="1" thickBot="1" x14ac:dyDescent="0.2">
      <c r="A4" s="6">
        <v>2003</v>
      </c>
      <c r="B4" s="7" t="s">
        <v>4</v>
      </c>
      <c r="C4" s="8">
        <v>221.60169450983699</v>
      </c>
      <c r="D4" s="9">
        <v>0.25714108496861199</v>
      </c>
      <c r="E4" s="8">
        <v>244.41973192086999</v>
      </c>
      <c r="F4" s="9">
        <v>0.26043025518219198</v>
      </c>
      <c r="G4" s="17">
        <f t="shared" ref="G4:G11" si="0">E4-C4</f>
        <v>22.818037411033004</v>
      </c>
      <c r="H4" s="18">
        <f t="shared" ref="H4:H11" si="1">SQRT(D4^2+F4^2)</f>
        <v>0.36598559451581775</v>
      </c>
    </row>
    <row r="5" spans="1:14" ht="15" customHeight="1" thickTop="1" thickBot="1" x14ac:dyDescent="0.2">
      <c r="A5" s="10"/>
      <c r="B5" s="11" t="s">
        <v>5</v>
      </c>
      <c r="C5" s="12">
        <v>222.45250037615699</v>
      </c>
      <c r="D5" s="13">
        <v>1.3623318404759599</v>
      </c>
      <c r="E5" s="12">
        <v>245.41345377330001</v>
      </c>
      <c r="F5" s="13">
        <v>1.05454497173767</v>
      </c>
      <c r="G5" s="19">
        <f t="shared" si="0"/>
        <v>22.960953397143015</v>
      </c>
      <c r="H5" s="18">
        <f t="shared" si="1"/>
        <v>1.7227922512571907</v>
      </c>
    </row>
    <row r="6" spans="1:14" ht="15" customHeight="1" thickTop="1" thickBot="1" x14ac:dyDescent="0.2">
      <c r="A6" s="6">
        <v>2005</v>
      </c>
      <c r="B6" s="7" t="s">
        <v>4</v>
      </c>
      <c r="C6" s="8">
        <v>225.26253220092701</v>
      </c>
      <c r="D6" s="9">
        <v>0.18508868563071601</v>
      </c>
      <c r="E6" s="8">
        <v>247.50291482382701</v>
      </c>
      <c r="F6" s="9">
        <v>0.17247865221483699</v>
      </c>
      <c r="G6" s="17">
        <f t="shared" si="0"/>
        <v>22.2403826229</v>
      </c>
      <c r="H6" s="18">
        <f t="shared" si="1"/>
        <v>0.25299546837513259</v>
      </c>
    </row>
    <row r="7" spans="1:14" ht="15" customHeight="1" thickTop="1" thickBot="1" x14ac:dyDescent="0.2">
      <c r="A7" s="10"/>
      <c r="B7" s="11" t="s">
        <v>5</v>
      </c>
      <c r="C7" s="12">
        <v>229.477429941</v>
      </c>
      <c r="D7" s="13">
        <v>0.68463788579711804</v>
      </c>
      <c r="E7" s="12">
        <v>249.56567952459699</v>
      </c>
      <c r="F7" s="13">
        <v>0.96517055883500102</v>
      </c>
      <c r="G7" s="19">
        <f t="shared" si="0"/>
        <v>20.088249583596991</v>
      </c>
      <c r="H7" s="18">
        <f t="shared" si="1"/>
        <v>1.1833356422886179</v>
      </c>
    </row>
    <row r="8" spans="1:14" ht="15" customHeight="1" thickTop="1" thickBot="1" x14ac:dyDescent="0.2">
      <c r="A8" s="6">
        <v>2007</v>
      </c>
      <c r="B8" s="7" t="s">
        <v>4</v>
      </c>
      <c r="C8" s="8">
        <v>227.041231827107</v>
      </c>
      <c r="D8" s="9">
        <v>0.21244685055385901</v>
      </c>
      <c r="E8" s="8">
        <v>249.173945409428</v>
      </c>
      <c r="F8" s="9">
        <v>0.213739144726276</v>
      </c>
      <c r="G8" s="17">
        <f t="shared" si="0"/>
        <v>22.132713582321003</v>
      </c>
      <c r="H8" s="18">
        <f t="shared" si="1"/>
        <v>0.30136039271704845</v>
      </c>
    </row>
    <row r="9" spans="1:14" ht="15" customHeight="1" thickTop="1" thickBot="1" x14ac:dyDescent="0.2">
      <c r="A9" s="10"/>
      <c r="B9" s="11" t="s">
        <v>5</v>
      </c>
      <c r="C9" s="12">
        <v>232.78469517097699</v>
      </c>
      <c r="D9" s="13">
        <v>0.71911421591580305</v>
      </c>
      <c r="E9" s="12">
        <v>250.69821273866199</v>
      </c>
      <c r="F9" s="13">
        <v>0.83566580210929897</v>
      </c>
      <c r="G9" s="19">
        <f t="shared" si="0"/>
        <v>17.913517567685005</v>
      </c>
      <c r="H9" s="18">
        <f t="shared" si="1"/>
        <v>1.1024801986190855</v>
      </c>
    </row>
    <row r="10" spans="1:14" ht="15" customHeight="1" thickTop="1" thickBot="1" x14ac:dyDescent="0.2">
      <c r="A10" s="6">
        <v>2009</v>
      </c>
      <c r="B10" s="7" t="s">
        <v>4</v>
      </c>
      <c r="C10" s="8">
        <v>227.41267775925499</v>
      </c>
      <c r="D10" s="9">
        <v>0.234772184761039</v>
      </c>
      <c r="E10" s="8">
        <v>250.01634622433201</v>
      </c>
      <c r="F10" s="9">
        <v>0.254655196049899</v>
      </c>
      <c r="G10" s="17">
        <f t="shared" si="0"/>
        <v>22.603668465077021</v>
      </c>
      <c r="H10" s="18">
        <f t="shared" si="1"/>
        <v>0.34636288428855067</v>
      </c>
    </row>
    <row r="11" spans="1:14" ht="15" customHeight="1" thickTop="1" thickBot="1" x14ac:dyDescent="0.2">
      <c r="A11" s="10"/>
      <c r="B11" s="11" t="s">
        <v>5</v>
      </c>
      <c r="C11" s="12">
        <v>234.74427039740701</v>
      </c>
      <c r="D11" s="13">
        <v>0.80794681032522997</v>
      </c>
      <c r="E11" s="12">
        <v>250.87136634910399</v>
      </c>
      <c r="F11" s="13">
        <v>1.27868798074079</v>
      </c>
      <c r="G11" s="19">
        <f t="shared" si="0"/>
        <v>16.127095951696987</v>
      </c>
      <c r="H11" s="18">
        <f t="shared" si="1"/>
        <v>1.5125544619634932</v>
      </c>
    </row>
    <row r="13" spans="1:14" x14ac:dyDescent="0.15">
      <c r="A13" s="15"/>
      <c r="B13" s="15"/>
      <c r="C13" s="15"/>
      <c r="D13" s="15"/>
      <c r="E13" s="15"/>
      <c r="F13" s="15"/>
      <c r="G13" s="15"/>
      <c r="H13" s="15"/>
      <c r="I13" s="15"/>
      <c r="J13" s="15"/>
      <c r="K13" s="15"/>
      <c r="L13" s="15"/>
      <c r="M13" s="15"/>
      <c r="N13" s="15"/>
    </row>
    <row r="15" spans="1:14" x14ac:dyDescent="0.15">
      <c r="A15" s="43" t="s">
        <v>14</v>
      </c>
      <c r="B15" s="44"/>
      <c r="C15" s="44"/>
      <c r="D15" s="44"/>
      <c r="E15" s="44"/>
      <c r="F15" s="44"/>
      <c r="G15" s="44"/>
      <c r="H15" s="44"/>
      <c r="I15" s="44"/>
      <c r="J15" s="44"/>
      <c r="K15" s="44"/>
      <c r="L15" s="44"/>
      <c r="M15" s="44"/>
      <c r="N15" s="44"/>
    </row>
    <row r="16" spans="1:14" x14ac:dyDescent="0.15">
      <c r="A16" s="38" t="s">
        <v>0</v>
      </c>
      <c r="B16" s="39" t="s">
        <v>1</v>
      </c>
      <c r="C16" s="41" t="s">
        <v>15</v>
      </c>
      <c r="D16" s="41"/>
      <c r="E16" s="41" t="s">
        <v>16</v>
      </c>
      <c r="F16" s="41"/>
      <c r="G16" s="41" t="s">
        <v>17</v>
      </c>
      <c r="H16" s="41"/>
      <c r="I16" s="42" t="s">
        <v>55</v>
      </c>
      <c r="J16" s="42"/>
      <c r="K16" s="42" t="s">
        <v>56</v>
      </c>
      <c r="L16" s="42"/>
    </row>
    <row r="17" spans="1:14" ht="11.25" thickBot="1" x14ac:dyDescent="0.2">
      <c r="A17" s="38"/>
      <c r="B17" s="40"/>
      <c r="C17" s="5" t="s">
        <v>2</v>
      </c>
      <c r="D17" s="5" t="s">
        <v>3</v>
      </c>
      <c r="E17" s="5" t="s">
        <v>2</v>
      </c>
      <c r="F17" s="5" t="s">
        <v>3</v>
      </c>
      <c r="G17" s="5" t="s">
        <v>2</v>
      </c>
      <c r="H17" s="5" t="s">
        <v>3</v>
      </c>
      <c r="I17" s="20" t="s">
        <v>25</v>
      </c>
      <c r="J17" s="20" t="s">
        <v>59</v>
      </c>
      <c r="K17" s="20" t="s">
        <v>25</v>
      </c>
      <c r="L17" s="20" t="s">
        <v>59</v>
      </c>
    </row>
    <row r="18" spans="1:14" ht="15" customHeight="1" thickTop="1" thickBot="1" x14ac:dyDescent="0.2">
      <c r="A18" s="6">
        <v>2003</v>
      </c>
      <c r="B18" s="7" t="s">
        <v>4</v>
      </c>
      <c r="C18" s="8">
        <v>243.39695282426399</v>
      </c>
      <c r="D18" s="9">
        <v>0.20759405344325699</v>
      </c>
      <c r="E18" s="8">
        <v>216.10973614886299</v>
      </c>
      <c r="F18" s="9">
        <v>0.36831699251670802</v>
      </c>
      <c r="G18" s="8">
        <v>221.867077578828</v>
      </c>
      <c r="H18" s="9">
        <v>0.41156820890992402</v>
      </c>
      <c r="I18" s="17">
        <f>C18-E18</f>
        <v>27.287216675400998</v>
      </c>
      <c r="J18" s="18">
        <f>SQRT(D18^2+F18^2)</f>
        <v>0.42279155384368144</v>
      </c>
      <c r="K18" s="17">
        <f>C18-G18</f>
        <v>21.529875245435989</v>
      </c>
      <c r="L18" s="18">
        <f>SQRT(D18^2+H18^2)</f>
        <v>0.46095952274611346</v>
      </c>
    </row>
    <row r="19" spans="1:14" ht="15" customHeight="1" thickTop="1" thickBot="1" x14ac:dyDescent="0.2">
      <c r="A19" s="10"/>
      <c r="B19" s="11" t="s">
        <v>5</v>
      </c>
      <c r="C19" s="12">
        <v>242.80221743499601</v>
      </c>
      <c r="D19" s="13">
        <v>1.23376150801934</v>
      </c>
      <c r="E19" s="12">
        <v>214.69117639608899</v>
      </c>
      <c r="F19" s="13">
        <v>1.5151784599227101</v>
      </c>
      <c r="G19" s="12">
        <v>231.77811799060001</v>
      </c>
      <c r="H19" s="13">
        <v>1.3003939821593899</v>
      </c>
      <c r="I19" s="19">
        <f t="shared" ref="I19:I25" si="2">C19-E19</f>
        <v>28.111041038907018</v>
      </c>
      <c r="J19" s="22">
        <f t="shared" ref="J19:J25" si="3">SQRT(D19^2+F19^2)</f>
        <v>1.9539532297585609</v>
      </c>
      <c r="K19" s="19">
        <f t="shared" ref="K19:K25" si="4">C19-G19</f>
        <v>11.024099444396001</v>
      </c>
      <c r="L19" s="22">
        <f t="shared" ref="L19:L25" si="5">SQRT(D19^2+H19^2)</f>
        <v>1.7925378566452961</v>
      </c>
    </row>
    <row r="20" spans="1:14" ht="15" customHeight="1" thickTop="1" thickBot="1" x14ac:dyDescent="0.2">
      <c r="A20" s="6">
        <v>2005</v>
      </c>
      <c r="B20" s="7" t="s">
        <v>4</v>
      </c>
      <c r="C20" s="8">
        <v>246.09114799301599</v>
      </c>
      <c r="D20" s="9">
        <v>0.13781192072569301</v>
      </c>
      <c r="E20" s="8">
        <v>219.84915049287699</v>
      </c>
      <c r="F20" s="9">
        <v>0.26249360939614202</v>
      </c>
      <c r="G20" s="8">
        <v>225.602961737035</v>
      </c>
      <c r="H20" s="9">
        <v>0.30823326409968099</v>
      </c>
      <c r="I20" s="17">
        <f t="shared" si="2"/>
        <v>26.241997500139007</v>
      </c>
      <c r="J20" s="18">
        <f t="shared" si="3"/>
        <v>0.29647094371610699</v>
      </c>
      <c r="K20" s="17">
        <f t="shared" si="4"/>
        <v>20.488186255980992</v>
      </c>
      <c r="L20" s="18">
        <f t="shared" si="5"/>
        <v>0.3376386686853986</v>
      </c>
    </row>
    <row r="21" spans="1:14" ht="15" customHeight="1" thickTop="1" thickBot="1" x14ac:dyDescent="0.2">
      <c r="A21" s="10"/>
      <c r="B21" s="11" t="s">
        <v>5</v>
      </c>
      <c r="C21" s="12">
        <v>247.38922292271499</v>
      </c>
      <c r="D21" s="13">
        <v>0.95963638121408901</v>
      </c>
      <c r="E21" s="12">
        <v>224.353160207304</v>
      </c>
      <c r="F21" s="13">
        <v>0.84326131154528206</v>
      </c>
      <c r="G21" s="12">
        <v>233.32275571787099</v>
      </c>
      <c r="H21" s="13">
        <v>0.91676512301307</v>
      </c>
      <c r="I21" s="19">
        <f t="shared" si="2"/>
        <v>23.036062715410992</v>
      </c>
      <c r="J21" s="22">
        <f t="shared" si="3"/>
        <v>1.277494275407425</v>
      </c>
      <c r="K21" s="19">
        <f t="shared" si="4"/>
        <v>14.066467204844002</v>
      </c>
      <c r="L21" s="22">
        <f t="shared" si="5"/>
        <v>1.3271624900225449</v>
      </c>
    </row>
    <row r="22" spans="1:14" ht="15" customHeight="1" thickTop="1" thickBot="1" x14ac:dyDescent="0.2">
      <c r="A22" s="6">
        <v>2007</v>
      </c>
      <c r="B22" s="7" t="s">
        <v>4</v>
      </c>
      <c r="C22" s="8">
        <v>248.122596826993</v>
      </c>
      <c r="D22" s="9">
        <v>0.17635257682333499</v>
      </c>
      <c r="E22" s="8">
        <v>222.20456160453699</v>
      </c>
      <c r="F22" s="9">
        <v>0.34397299878708698</v>
      </c>
      <c r="G22" s="8">
        <v>226.913531527272</v>
      </c>
      <c r="H22" s="9">
        <v>0.30378686547070999</v>
      </c>
      <c r="I22" s="17">
        <f t="shared" si="2"/>
        <v>25.918035222456012</v>
      </c>
      <c r="J22" s="18">
        <f t="shared" si="3"/>
        <v>0.38654579967555153</v>
      </c>
      <c r="K22" s="17">
        <f t="shared" si="4"/>
        <v>21.209065299721004</v>
      </c>
      <c r="L22" s="18">
        <f t="shared" si="5"/>
        <v>0.35126441747599418</v>
      </c>
    </row>
    <row r="23" spans="1:14" ht="15" customHeight="1" thickTop="1" thickBot="1" x14ac:dyDescent="0.2">
      <c r="A23" s="10"/>
      <c r="B23" s="11" t="s">
        <v>5</v>
      </c>
      <c r="C23" s="12">
        <v>250.36874113373699</v>
      </c>
      <c r="D23" s="13">
        <v>0.84017243052291102</v>
      </c>
      <c r="E23" s="12">
        <v>225.398513207771</v>
      </c>
      <c r="F23" s="13">
        <v>0.98237161206313295</v>
      </c>
      <c r="G23" s="12">
        <v>237.81715407582499</v>
      </c>
      <c r="H23" s="13">
        <v>1.1916528546716301</v>
      </c>
      <c r="I23" s="19">
        <f t="shared" si="2"/>
        <v>24.970227925965986</v>
      </c>
      <c r="J23" s="22">
        <f t="shared" si="3"/>
        <v>1.2926498741725441</v>
      </c>
      <c r="K23" s="19">
        <f t="shared" si="4"/>
        <v>12.551587057912002</v>
      </c>
      <c r="L23" s="22">
        <f t="shared" si="5"/>
        <v>1.4580556364754469</v>
      </c>
    </row>
    <row r="24" spans="1:14" ht="15" customHeight="1" thickTop="1" thickBot="1" x14ac:dyDescent="0.2">
      <c r="A24" s="6">
        <v>2009</v>
      </c>
      <c r="B24" s="7" t="s">
        <v>4</v>
      </c>
      <c r="C24" s="8">
        <v>248.06072984103</v>
      </c>
      <c r="D24" s="9">
        <v>0.218995086846134</v>
      </c>
      <c r="E24" s="8">
        <v>222.32489472568699</v>
      </c>
      <c r="F24" s="9">
        <v>0.33048782834069401</v>
      </c>
      <c r="G24" s="8">
        <v>227.489841131172</v>
      </c>
      <c r="H24" s="9">
        <v>0.39544484243143802</v>
      </c>
      <c r="I24" s="17">
        <f t="shared" si="2"/>
        <v>25.735835115343008</v>
      </c>
      <c r="J24" s="18">
        <f t="shared" si="3"/>
        <v>0.39646065724620622</v>
      </c>
      <c r="K24" s="17">
        <f t="shared" si="4"/>
        <v>20.570888709857996</v>
      </c>
      <c r="L24" s="18">
        <f t="shared" si="5"/>
        <v>0.45203481223061859</v>
      </c>
    </row>
    <row r="25" spans="1:14" ht="15" customHeight="1" thickTop="1" thickBot="1" x14ac:dyDescent="0.2">
      <c r="A25" s="10"/>
      <c r="B25" s="11" t="s">
        <v>5</v>
      </c>
      <c r="C25" s="12">
        <v>250.27671374150299</v>
      </c>
      <c r="D25" s="13">
        <v>1.13095099865013</v>
      </c>
      <c r="E25" s="12">
        <v>228.17415736442501</v>
      </c>
      <c r="F25" s="13">
        <v>1.5687058604035999</v>
      </c>
      <c r="G25" s="12">
        <v>237.87670521926901</v>
      </c>
      <c r="H25" s="13">
        <v>0.99894385880208203</v>
      </c>
      <c r="I25" s="19">
        <f t="shared" si="2"/>
        <v>22.102556377077974</v>
      </c>
      <c r="J25" s="22">
        <f t="shared" si="3"/>
        <v>1.9338790649397717</v>
      </c>
      <c r="K25" s="19">
        <f t="shared" si="4"/>
        <v>12.400008522233975</v>
      </c>
      <c r="L25" s="22">
        <f t="shared" si="5"/>
        <v>1.5089529463790845</v>
      </c>
    </row>
    <row r="27" spans="1:14" x14ac:dyDescent="0.15">
      <c r="A27" s="15"/>
      <c r="B27" s="15"/>
      <c r="C27" s="15"/>
      <c r="D27" s="15"/>
      <c r="E27" s="15"/>
      <c r="F27" s="15"/>
      <c r="G27" s="15"/>
      <c r="H27" s="15"/>
      <c r="I27" s="15"/>
      <c r="J27" s="15"/>
      <c r="K27" s="15"/>
      <c r="L27" s="15"/>
      <c r="M27" s="15"/>
      <c r="N27" s="15"/>
    </row>
    <row r="29" spans="1:14" x14ac:dyDescent="0.15">
      <c r="A29" s="43" t="s">
        <v>20</v>
      </c>
      <c r="B29" s="43"/>
      <c r="C29" s="43"/>
      <c r="D29" s="43"/>
      <c r="E29" s="43"/>
      <c r="F29" s="43"/>
      <c r="G29" s="43"/>
      <c r="H29" s="43"/>
      <c r="I29" s="43"/>
    </row>
    <row r="30" spans="1:14" x14ac:dyDescent="0.15">
      <c r="A30" s="38" t="s">
        <v>21</v>
      </c>
      <c r="B30" s="39" t="s">
        <v>0</v>
      </c>
      <c r="C30" s="39" t="s">
        <v>1</v>
      </c>
      <c r="D30" s="41" t="s">
        <v>11</v>
      </c>
      <c r="E30" s="41"/>
      <c r="F30" s="41" t="s">
        <v>12</v>
      </c>
      <c r="G30" s="41"/>
    </row>
    <row r="31" spans="1:14" ht="11.25" thickBot="1" x14ac:dyDescent="0.2">
      <c r="A31" s="38"/>
      <c r="B31" s="40"/>
      <c r="C31" s="40"/>
      <c r="D31" s="5" t="s">
        <v>2</v>
      </c>
      <c r="E31" s="5" t="s">
        <v>3</v>
      </c>
      <c r="F31" s="5" t="s">
        <v>2</v>
      </c>
      <c r="G31" s="5" t="s">
        <v>3</v>
      </c>
    </row>
    <row r="32" spans="1:14" ht="15" customHeight="1" thickTop="1" thickBot="1" x14ac:dyDescent="0.2">
      <c r="A32" s="6" t="s">
        <v>15</v>
      </c>
      <c r="B32" s="7">
        <v>2003</v>
      </c>
      <c r="C32" s="7" t="s">
        <v>4</v>
      </c>
      <c r="D32" s="8">
        <v>231.02762065332499</v>
      </c>
      <c r="E32" s="9">
        <v>0.27892067511965302</v>
      </c>
      <c r="F32" s="8">
        <v>247.077929103477</v>
      </c>
      <c r="G32" s="9">
        <v>0.21887148607479401</v>
      </c>
    </row>
    <row r="33" spans="1:7" ht="15" customHeight="1" thickTop="1" thickBot="1" x14ac:dyDescent="0.2">
      <c r="A33" s="10"/>
      <c r="B33" s="11"/>
      <c r="C33" s="11" t="s">
        <v>5</v>
      </c>
      <c r="D33" s="12">
        <v>232.66940745936</v>
      </c>
      <c r="E33" s="13">
        <v>1.71313045746658</v>
      </c>
      <c r="F33" s="12">
        <v>247.62413410173301</v>
      </c>
      <c r="G33" s="13">
        <v>1.17963706721674</v>
      </c>
    </row>
    <row r="34" spans="1:7" ht="15" customHeight="1" thickTop="1" thickBot="1" x14ac:dyDescent="0.2">
      <c r="A34" s="6"/>
      <c r="B34" s="7">
        <v>2005</v>
      </c>
      <c r="C34" s="7" t="s">
        <v>4</v>
      </c>
      <c r="D34" s="8">
        <v>234.33599521229101</v>
      </c>
      <c r="E34" s="9">
        <v>0.21951876679412999</v>
      </c>
      <c r="F34" s="8">
        <v>249.92198281768401</v>
      </c>
      <c r="G34" s="9">
        <v>0.16274436504515399</v>
      </c>
    </row>
    <row r="35" spans="1:7" ht="15" customHeight="1" thickTop="1" thickBot="1" x14ac:dyDescent="0.2">
      <c r="A35" s="10"/>
      <c r="B35" s="11"/>
      <c r="C35" s="11" t="s">
        <v>5</v>
      </c>
      <c r="D35" s="12">
        <v>236.938048342353</v>
      </c>
      <c r="E35" s="13">
        <v>1.1197588126844999</v>
      </c>
      <c r="F35" s="12">
        <v>252.85845164087101</v>
      </c>
      <c r="G35" s="13">
        <v>1.0969125859637101</v>
      </c>
    </row>
    <row r="36" spans="1:7" ht="15" customHeight="1" thickTop="1" thickBot="1" x14ac:dyDescent="0.2">
      <c r="A36" s="6"/>
      <c r="B36" s="7">
        <v>2007</v>
      </c>
      <c r="C36" s="7" t="s">
        <v>4</v>
      </c>
      <c r="D36" s="8">
        <v>236.23841853713299</v>
      </c>
      <c r="E36" s="9">
        <v>0.25366049266798102</v>
      </c>
      <c r="F36" s="8">
        <v>252.00736437853601</v>
      </c>
      <c r="G36" s="9">
        <v>0.19064396939344599</v>
      </c>
    </row>
    <row r="37" spans="1:7" ht="15" customHeight="1" thickTop="1" thickBot="1" x14ac:dyDescent="0.2">
      <c r="A37" s="10"/>
      <c r="B37" s="11"/>
      <c r="C37" s="11" t="s">
        <v>5</v>
      </c>
      <c r="D37" s="12">
        <v>241.058169516525</v>
      </c>
      <c r="E37" s="13">
        <v>1.1421394381268499</v>
      </c>
      <c r="F37" s="12">
        <v>253.87297786139001</v>
      </c>
      <c r="G37" s="13">
        <v>0.82667959192162699</v>
      </c>
    </row>
    <row r="38" spans="1:7" ht="15" customHeight="1" thickTop="1" thickBot="1" x14ac:dyDescent="0.2">
      <c r="A38" s="6"/>
      <c r="B38" s="7">
        <v>2009</v>
      </c>
      <c r="C38" s="7" t="s">
        <v>4</v>
      </c>
      <c r="D38" s="8">
        <v>235.880218582678</v>
      </c>
      <c r="E38" s="9">
        <v>0.279928663264151</v>
      </c>
      <c r="F38" s="8">
        <v>252.714089695821</v>
      </c>
      <c r="G38" s="9">
        <v>0.21423184860817199</v>
      </c>
    </row>
    <row r="39" spans="1:7" ht="15" customHeight="1" thickTop="1" thickBot="1" x14ac:dyDescent="0.2">
      <c r="A39" s="10"/>
      <c r="B39" s="11"/>
      <c r="C39" s="11" t="s">
        <v>5</v>
      </c>
      <c r="D39" s="12">
        <v>242.67106998484999</v>
      </c>
      <c r="E39" s="13">
        <v>1.34436556411758</v>
      </c>
      <c r="F39" s="12">
        <v>254.52444417251499</v>
      </c>
      <c r="G39" s="13">
        <v>1.32713271856049</v>
      </c>
    </row>
    <row r="40" spans="1:7" ht="15" customHeight="1" thickTop="1" thickBot="1" x14ac:dyDescent="0.2">
      <c r="A40" s="6" t="s">
        <v>16</v>
      </c>
      <c r="B40" s="7">
        <v>2003</v>
      </c>
      <c r="C40" s="7" t="s">
        <v>4</v>
      </c>
      <c r="D40" s="8">
        <v>212.290561428346</v>
      </c>
      <c r="E40" s="9">
        <v>0.391790184962095</v>
      </c>
      <c r="F40" s="8">
        <v>226.28002981693501</v>
      </c>
      <c r="G40" s="9">
        <v>0.61221873613684796</v>
      </c>
    </row>
    <row r="41" spans="1:7" ht="15" customHeight="1" thickTop="1" thickBot="1" x14ac:dyDescent="0.2">
      <c r="A41" s="10"/>
      <c r="B41" s="11"/>
      <c r="C41" s="11" t="s">
        <v>5</v>
      </c>
      <c r="D41" s="12">
        <v>211.07395412239501</v>
      </c>
      <c r="E41" s="13">
        <v>1.5414101564571701</v>
      </c>
      <c r="F41" s="12">
        <v>227.326186518974</v>
      </c>
      <c r="G41" s="13">
        <v>2.1933223091420202</v>
      </c>
    </row>
    <row r="42" spans="1:7" ht="15" customHeight="1" thickTop="1" thickBot="1" x14ac:dyDescent="0.2">
      <c r="A42" s="6"/>
      <c r="B42" s="7">
        <v>2005</v>
      </c>
      <c r="C42" s="7" t="s">
        <v>4</v>
      </c>
      <c r="D42" s="8">
        <v>216.28763414293499</v>
      </c>
      <c r="E42" s="9">
        <v>0.280045908981991</v>
      </c>
      <c r="F42" s="8">
        <v>229.950543396162</v>
      </c>
      <c r="G42" s="9">
        <v>0.45917279290661001</v>
      </c>
    </row>
    <row r="43" spans="1:7" ht="15" customHeight="1" thickTop="1" thickBot="1" x14ac:dyDescent="0.2">
      <c r="A43" s="10"/>
      <c r="B43" s="11"/>
      <c r="C43" s="11" t="s">
        <v>5</v>
      </c>
      <c r="D43" s="12">
        <v>221.496076026628</v>
      </c>
      <c r="E43" s="13">
        <v>0.80173983840751695</v>
      </c>
      <c r="F43" s="12">
        <v>234.48652594098101</v>
      </c>
      <c r="G43" s="13">
        <v>1.7869196657716</v>
      </c>
    </row>
    <row r="44" spans="1:7" ht="15" customHeight="1" thickTop="1" thickBot="1" x14ac:dyDescent="0.2">
      <c r="A44" s="6"/>
      <c r="B44" s="7">
        <v>2007</v>
      </c>
      <c r="C44" s="7" t="s">
        <v>4</v>
      </c>
      <c r="D44" s="8">
        <v>218.26494700081801</v>
      </c>
      <c r="E44" s="9">
        <v>0.32635486741525499</v>
      </c>
      <c r="F44" s="8">
        <v>231.83609753280899</v>
      </c>
      <c r="G44" s="9">
        <v>0.52847460252976697</v>
      </c>
    </row>
    <row r="45" spans="1:7" ht="15" customHeight="1" thickTop="1" thickBot="1" x14ac:dyDescent="0.2">
      <c r="A45" s="10"/>
      <c r="B45" s="11"/>
      <c r="C45" s="11" t="s">
        <v>5</v>
      </c>
      <c r="D45" s="12">
        <v>224.04117780057601</v>
      </c>
      <c r="E45" s="13">
        <v>1.1706048843133201</v>
      </c>
      <c r="F45" s="12">
        <v>229.97565890686201</v>
      </c>
      <c r="G45" s="13">
        <v>1.6759926977837201</v>
      </c>
    </row>
    <row r="46" spans="1:7" ht="15" customHeight="1" thickTop="1" thickBot="1" x14ac:dyDescent="0.2">
      <c r="A46" s="6"/>
      <c r="B46" s="7">
        <v>2009</v>
      </c>
      <c r="C46" s="7" t="s">
        <v>4</v>
      </c>
      <c r="D46" s="8">
        <v>218.55525460937201</v>
      </c>
      <c r="E46" s="9">
        <v>0.353773327322838</v>
      </c>
      <c r="F46" s="8">
        <v>231.89347174276401</v>
      </c>
      <c r="G46" s="9">
        <v>0.438043380878954</v>
      </c>
    </row>
    <row r="47" spans="1:7" ht="15" customHeight="1" thickTop="1" thickBot="1" x14ac:dyDescent="0.2">
      <c r="A47" s="10"/>
      <c r="B47" s="11"/>
      <c r="C47" s="11" t="s">
        <v>5</v>
      </c>
      <c r="D47" s="12">
        <v>226.037461997722</v>
      </c>
      <c r="E47" s="13">
        <v>1.4521405352988701</v>
      </c>
      <c r="F47" s="12">
        <v>235.331656437182</v>
      </c>
      <c r="G47" s="13">
        <v>3.1728865127442001</v>
      </c>
    </row>
    <row r="48" spans="1:7" ht="15" customHeight="1" thickTop="1" thickBot="1" x14ac:dyDescent="0.2">
      <c r="A48" s="6" t="s">
        <v>17</v>
      </c>
      <c r="B48" s="7">
        <v>2003</v>
      </c>
      <c r="C48" s="7" t="s">
        <v>4</v>
      </c>
      <c r="D48" s="8">
        <v>218.51387709754101</v>
      </c>
      <c r="E48" s="9">
        <v>0.43979097333655898</v>
      </c>
      <c r="F48" s="8">
        <v>231.849195215316</v>
      </c>
      <c r="G48" s="9">
        <v>0.92131233667359302</v>
      </c>
    </row>
    <row r="49" spans="1:7" ht="15" customHeight="1" thickTop="1" thickBot="1" x14ac:dyDescent="0.2">
      <c r="A49" s="10"/>
      <c r="B49" s="11"/>
      <c r="C49" s="11" t="s">
        <v>5</v>
      </c>
      <c r="D49" s="12">
        <v>225.29737806834899</v>
      </c>
      <c r="E49" s="13">
        <v>1.81856254744807</v>
      </c>
      <c r="F49" s="12">
        <v>244.72087153618099</v>
      </c>
      <c r="G49" s="13">
        <v>1.68316362021605</v>
      </c>
    </row>
    <row r="50" spans="1:7" ht="15" customHeight="1" thickTop="1" thickBot="1" x14ac:dyDescent="0.2">
      <c r="A50" s="6"/>
      <c r="B50" s="7">
        <v>2005</v>
      </c>
      <c r="C50" s="7" t="s">
        <v>4</v>
      </c>
      <c r="D50" s="8">
        <v>222.41110204672199</v>
      </c>
      <c r="E50" s="9">
        <v>0.36470996975556202</v>
      </c>
      <c r="F50" s="8">
        <v>235.46229968480799</v>
      </c>
      <c r="G50" s="9">
        <v>0.52120209208156199</v>
      </c>
    </row>
    <row r="51" spans="1:7" ht="15" customHeight="1" thickTop="1" thickBot="1" x14ac:dyDescent="0.2">
      <c r="A51" s="10"/>
      <c r="B51" s="11"/>
      <c r="C51" s="11" t="s">
        <v>5</v>
      </c>
      <c r="D51" s="12">
        <v>229.64330096931499</v>
      </c>
      <c r="E51" s="13">
        <v>1.0646175998908001</v>
      </c>
      <c r="F51" s="12">
        <v>241.792061277622</v>
      </c>
      <c r="G51" s="13">
        <v>2.3553192275337</v>
      </c>
    </row>
    <row r="52" spans="1:7" ht="15" customHeight="1" thickTop="1" thickBot="1" x14ac:dyDescent="0.2">
      <c r="A52" s="6"/>
      <c r="B52" s="7">
        <v>2007</v>
      </c>
      <c r="C52" s="7" t="s">
        <v>4</v>
      </c>
      <c r="D52" s="8">
        <v>223.844235586358</v>
      </c>
      <c r="E52" s="9">
        <v>0.41894333020960101</v>
      </c>
      <c r="F52" s="8">
        <v>235.01850813095101</v>
      </c>
      <c r="G52" s="9">
        <v>0.63602713452400195</v>
      </c>
    </row>
    <row r="53" spans="1:7" ht="15" customHeight="1" thickTop="1" thickBot="1" x14ac:dyDescent="0.2">
      <c r="A53" s="10"/>
      <c r="B53" s="11"/>
      <c r="C53" s="11" t="s">
        <v>5</v>
      </c>
      <c r="D53" s="12">
        <v>233.095858637053</v>
      </c>
      <c r="E53" s="13">
        <v>1.1630061669276901</v>
      </c>
      <c r="F53" s="12">
        <v>247.43011550098899</v>
      </c>
      <c r="G53" s="13">
        <v>1.7465675078720699</v>
      </c>
    </row>
    <row r="54" spans="1:7" ht="15" customHeight="1" thickTop="1" thickBot="1" x14ac:dyDescent="0.2">
      <c r="A54" s="6"/>
      <c r="B54" s="7">
        <v>2009</v>
      </c>
      <c r="C54" s="7" t="s">
        <v>4</v>
      </c>
      <c r="D54" s="8">
        <v>224.64685694750801</v>
      </c>
      <c r="E54" s="9">
        <v>0.44669207523156401</v>
      </c>
      <c r="F54" s="8">
        <v>236.633966834224</v>
      </c>
      <c r="G54" s="9">
        <v>0.77508232968769097</v>
      </c>
    </row>
    <row r="55" spans="1:7" ht="15" customHeight="1" thickTop="1" thickBot="1" x14ac:dyDescent="0.2">
      <c r="A55" s="10"/>
      <c r="B55" s="11"/>
      <c r="C55" s="11" t="s">
        <v>5</v>
      </c>
      <c r="D55" s="12">
        <v>234.90452609916599</v>
      </c>
      <c r="E55" s="13">
        <v>0.97442787975529999</v>
      </c>
      <c r="F55" s="12">
        <v>245.57404357526701</v>
      </c>
      <c r="G55" s="13">
        <v>1.7566433177274601</v>
      </c>
    </row>
    <row r="56" spans="1:7" ht="15" customHeight="1" x14ac:dyDescent="0.15"/>
    <row r="57" spans="1:7" ht="15" customHeight="1" thickBot="1" x14ac:dyDescent="0.2">
      <c r="A57" s="14"/>
      <c r="B57" s="14"/>
      <c r="C57" s="14"/>
      <c r="D57" s="21" t="s">
        <v>25</v>
      </c>
      <c r="E57" s="21" t="s">
        <v>3</v>
      </c>
      <c r="F57" s="21" t="s">
        <v>25</v>
      </c>
      <c r="G57" s="21" t="s">
        <v>3</v>
      </c>
    </row>
    <row r="58" spans="1:7" ht="15" customHeight="1" thickTop="1" thickBot="1" x14ac:dyDescent="0.2">
      <c r="A58" s="14" t="s">
        <v>57</v>
      </c>
      <c r="B58" s="14">
        <v>2003</v>
      </c>
      <c r="C58" s="7" t="s">
        <v>4</v>
      </c>
      <c r="D58" s="17">
        <f t="shared" ref="D58:D65" si="6">D32-D40</f>
        <v>18.737059224978992</v>
      </c>
      <c r="E58" s="18">
        <f t="shared" ref="E58:E65" si="7">SQRT(E32^2+E40^2)</f>
        <v>0.48093273130640174</v>
      </c>
      <c r="F58" s="17">
        <f t="shared" ref="F58:F65" si="8">F32-F40</f>
        <v>20.797899286541991</v>
      </c>
      <c r="G58" s="18">
        <f t="shared" ref="G58:G65" si="9">SQRT(G32^2+G40^2)</f>
        <v>0.65016652351039128</v>
      </c>
    </row>
    <row r="59" spans="1:7" ht="15" customHeight="1" thickTop="1" thickBot="1" x14ac:dyDescent="0.2">
      <c r="A59" s="14"/>
      <c r="B59" s="14"/>
      <c r="C59" s="11" t="s">
        <v>5</v>
      </c>
      <c r="D59" s="19">
        <f t="shared" si="6"/>
        <v>21.595453336964994</v>
      </c>
      <c r="E59" s="22">
        <f t="shared" si="7"/>
        <v>2.3045088923085046</v>
      </c>
      <c r="F59" s="19">
        <f t="shared" si="8"/>
        <v>20.297947582759008</v>
      </c>
      <c r="G59" s="22">
        <f t="shared" si="9"/>
        <v>2.4904229283661432</v>
      </c>
    </row>
    <row r="60" spans="1:7" ht="15" customHeight="1" thickTop="1" thickBot="1" x14ac:dyDescent="0.2">
      <c r="A60" s="14"/>
      <c r="B60" s="14">
        <v>2005</v>
      </c>
      <c r="C60" s="7" t="s">
        <v>4</v>
      </c>
      <c r="D60" s="17">
        <f t="shared" si="6"/>
        <v>18.048361069356019</v>
      </c>
      <c r="E60" s="18">
        <f t="shared" si="7"/>
        <v>0.35582889162119091</v>
      </c>
      <c r="F60" s="17">
        <f t="shared" si="8"/>
        <v>19.971439421522007</v>
      </c>
      <c r="G60" s="18">
        <f t="shared" si="9"/>
        <v>0.4871605301126179</v>
      </c>
    </row>
    <row r="61" spans="1:7" ht="15" customHeight="1" thickTop="1" thickBot="1" x14ac:dyDescent="0.2">
      <c r="A61" s="14"/>
      <c r="B61" s="14"/>
      <c r="C61" s="11" t="s">
        <v>5</v>
      </c>
      <c r="D61" s="19">
        <f t="shared" si="6"/>
        <v>15.441972315724996</v>
      </c>
      <c r="E61" s="22">
        <f t="shared" si="7"/>
        <v>1.3771879200291848</v>
      </c>
      <c r="F61" s="19">
        <f t="shared" si="8"/>
        <v>18.371925699889999</v>
      </c>
      <c r="G61" s="22">
        <f t="shared" si="9"/>
        <v>2.0967353464772041</v>
      </c>
    </row>
    <row r="62" spans="1:7" ht="15" customHeight="1" thickTop="1" thickBot="1" x14ac:dyDescent="0.2">
      <c r="A62" s="14"/>
      <c r="B62" s="14">
        <v>2007</v>
      </c>
      <c r="C62" s="7" t="s">
        <v>4</v>
      </c>
      <c r="D62" s="17">
        <f t="shared" si="6"/>
        <v>17.973471536314975</v>
      </c>
      <c r="E62" s="18">
        <f t="shared" si="7"/>
        <v>0.41334143879629531</v>
      </c>
      <c r="F62" s="17">
        <f t="shared" si="8"/>
        <v>20.171266845727018</v>
      </c>
      <c r="G62" s="18">
        <f t="shared" si="9"/>
        <v>0.56181004671070478</v>
      </c>
    </row>
    <row r="63" spans="1:7" ht="15" customHeight="1" thickTop="1" thickBot="1" x14ac:dyDescent="0.2">
      <c r="A63" s="14"/>
      <c r="B63" s="14"/>
      <c r="C63" s="11" t="s">
        <v>5</v>
      </c>
      <c r="D63" s="19">
        <f t="shared" si="6"/>
        <v>17.01699171594899</v>
      </c>
      <c r="E63" s="22">
        <f t="shared" si="7"/>
        <v>1.635481058069129</v>
      </c>
      <c r="F63" s="19">
        <f t="shared" si="8"/>
        <v>23.897318954528004</v>
      </c>
      <c r="G63" s="22">
        <f t="shared" si="9"/>
        <v>1.8687832059187763</v>
      </c>
    </row>
    <row r="64" spans="1:7" ht="15" customHeight="1" thickTop="1" thickBot="1" x14ac:dyDescent="0.2">
      <c r="A64" s="14"/>
      <c r="B64" s="14">
        <v>2009</v>
      </c>
      <c r="C64" s="7" t="s">
        <v>4</v>
      </c>
      <c r="D64" s="17">
        <f t="shared" si="6"/>
        <v>17.324963973305984</v>
      </c>
      <c r="E64" s="18">
        <f t="shared" si="7"/>
        <v>0.45112705931026387</v>
      </c>
      <c r="F64" s="17">
        <f t="shared" si="8"/>
        <v>20.820617953056995</v>
      </c>
      <c r="G64" s="18">
        <f t="shared" si="9"/>
        <v>0.48762412623858048</v>
      </c>
    </row>
    <row r="65" spans="1:7" ht="15" customHeight="1" thickTop="1" thickBot="1" x14ac:dyDescent="0.2">
      <c r="A65" s="14"/>
      <c r="B65" s="14"/>
      <c r="C65" s="11" t="s">
        <v>5</v>
      </c>
      <c r="D65" s="19">
        <f t="shared" si="6"/>
        <v>16.633607987127988</v>
      </c>
      <c r="E65" s="22">
        <f t="shared" si="7"/>
        <v>1.9788963854237716</v>
      </c>
      <c r="F65" s="19">
        <f t="shared" si="8"/>
        <v>19.192787735332985</v>
      </c>
      <c r="G65" s="22">
        <f t="shared" si="9"/>
        <v>3.4392571982083293</v>
      </c>
    </row>
    <row r="66" spans="1:7" ht="15" customHeight="1" thickTop="1" thickBot="1" x14ac:dyDescent="0.2">
      <c r="A66" s="14"/>
      <c r="B66" s="14"/>
      <c r="C66" s="11"/>
      <c r="D66" s="19"/>
      <c r="E66" s="22"/>
      <c r="F66" s="19"/>
      <c r="G66" s="22"/>
    </row>
    <row r="67" spans="1:7" ht="15" customHeight="1" thickTop="1" thickBot="1" x14ac:dyDescent="0.2">
      <c r="A67" s="14" t="s">
        <v>58</v>
      </c>
      <c r="B67" s="14">
        <v>2003</v>
      </c>
      <c r="C67" s="7" t="s">
        <v>4</v>
      </c>
      <c r="D67" s="17">
        <f t="shared" ref="D67:D74" si="10">D32-D48</f>
        <v>12.513743555783975</v>
      </c>
      <c r="E67" s="18">
        <f t="shared" ref="E67:E74" si="11">SQRT(E32^2+E48^2)</f>
        <v>0.52078099354481144</v>
      </c>
      <c r="F67" s="17">
        <f t="shared" ref="F67:F74" si="12">F32-F48</f>
        <v>15.228733888161003</v>
      </c>
      <c r="G67" s="18">
        <f t="shared" ref="G67:G74" si="13">SQRT(G32^2+G48^2)</f>
        <v>0.94695361508552511</v>
      </c>
    </row>
    <row r="68" spans="1:7" ht="15" customHeight="1" thickTop="1" thickBot="1" x14ac:dyDescent="0.2">
      <c r="A68" s="14"/>
      <c r="B68" s="14"/>
      <c r="C68" s="11" t="s">
        <v>5</v>
      </c>
      <c r="D68" s="19">
        <f t="shared" si="10"/>
        <v>7.3720293910110115</v>
      </c>
      <c r="E68" s="22">
        <f t="shared" si="11"/>
        <v>2.4983966264947743</v>
      </c>
      <c r="F68" s="19">
        <f t="shared" si="12"/>
        <v>2.9032625655520121</v>
      </c>
      <c r="G68" s="22">
        <f t="shared" si="13"/>
        <v>2.0553791335835125</v>
      </c>
    </row>
    <row r="69" spans="1:7" ht="15" customHeight="1" thickTop="1" thickBot="1" x14ac:dyDescent="0.2">
      <c r="A69" s="14"/>
      <c r="B69" s="14">
        <v>2005</v>
      </c>
      <c r="C69" s="7" t="s">
        <v>4</v>
      </c>
      <c r="D69" s="17">
        <f t="shared" si="10"/>
        <v>11.924893165569017</v>
      </c>
      <c r="E69" s="18">
        <f t="shared" si="11"/>
        <v>0.42567810727581301</v>
      </c>
      <c r="F69" s="17">
        <f t="shared" si="12"/>
        <v>14.459683132876023</v>
      </c>
      <c r="G69" s="18">
        <f t="shared" si="13"/>
        <v>0.54601955014829584</v>
      </c>
    </row>
    <row r="70" spans="1:7" ht="15" customHeight="1" thickTop="1" thickBot="1" x14ac:dyDescent="0.2">
      <c r="A70" s="14"/>
      <c r="B70" s="14"/>
      <c r="C70" s="11" t="s">
        <v>5</v>
      </c>
      <c r="D70" s="19">
        <f t="shared" si="10"/>
        <v>7.2947473730380068</v>
      </c>
      <c r="E70" s="22">
        <f t="shared" si="11"/>
        <v>1.5450794259784344</v>
      </c>
      <c r="F70" s="19">
        <f t="shared" si="12"/>
        <v>11.066390363249013</v>
      </c>
      <c r="G70" s="22">
        <f t="shared" si="13"/>
        <v>2.5982197529915632</v>
      </c>
    </row>
    <row r="71" spans="1:7" ht="15" customHeight="1" thickTop="1" thickBot="1" x14ac:dyDescent="0.2">
      <c r="A71" s="14"/>
      <c r="B71" s="14">
        <v>2007</v>
      </c>
      <c r="C71" s="7" t="s">
        <v>4</v>
      </c>
      <c r="D71" s="17">
        <f t="shared" si="10"/>
        <v>12.39418295077499</v>
      </c>
      <c r="E71" s="18">
        <f t="shared" si="11"/>
        <v>0.48975214085052621</v>
      </c>
      <c r="F71" s="17">
        <f t="shared" si="12"/>
        <v>16.988856247585005</v>
      </c>
      <c r="G71" s="18">
        <f t="shared" si="13"/>
        <v>0.66398466768209496</v>
      </c>
    </row>
    <row r="72" spans="1:7" ht="15" customHeight="1" thickTop="1" thickBot="1" x14ac:dyDescent="0.2">
      <c r="A72" s="14"/>
      <c r="B72" s="14"/>
      <c r="C72" s="11" t="s">
        <v>5</v>
      </c>
      <c r="D72" s="19">
        <f t="shared" si="10"/>
        <v>7.9623108794719997</v>
      </c>
      <c r="E72" s="22">
        <f t="shared" si="11"/>
        <v>1.6300508705057504</v>
      </c>
      <c r="F72" s="19">
        <f t="shared" si="12"/>
        <v>6.4428623604010227</v>
      </c>
      <c r="G72" s="22">
        <f t="shared" si="13"/>
        <v>1.9323294768890116</v>
      </c>
    </row>
    <row r="73" spans="1:7" ht="15" customHeight="1" thickTop="1" thickBot="1" x14ac:dyDescent="0.2">
      <c r="A73" s="14"/>
      <c r="B73" s="14">
        <v>2009</v>
      </c>
      <c r="C73" s="7" t="s">
        <v>4</v>
      </c>
      <c r="D73" s="17">
        <f t="shared" si="10"/>
        <v>11.233361635169985</v>
      </c>
      <c r="E73" s="18">
        <f t="shared" si="11"/>
        <v>0.5271563967093027</v>
      </c>
      <c r="F73" s="17">
        <f t="shared" si="12"/>
        <v>16.080122861597005</v>
      </c>
      <c r="G73" s="18">
        <f t="shared" si="13"/>
        <v>0.80414420519716068</v>
      </c>
    </row>
    <row r="74" spans="1:7" ht="15" customHeight="1" thickTop="1" thickBot="1" x14ac:dyDescent="0.2">
      <c r="A74" s="14"/>
      <c r="B74" s="14"/>
      <c r="C74" s="11" t="s">
        <v>5</v>
      </c>
      <c r="D74" s="19">
        <f t="shared" si="10"/>
        <v>7.7665438856840012</v>
      </c>
      <c r="E74" s="22">
        <f t="shared" si="11"/>
        <v>1.6603699776946066</v>
      </c>
      <c r="F74" s="19">
        <f t="shared" si="12"/>
        <v>8.9504005972479774</v>
      </c>
      <c r="G74" s="22">
        <f t="shared" si="13"/>
        <v>2.2016078212048336</v>
      </c>
    </row>
    <row r="75" spans="1:7" ht="15" customHeight="1" x14ac:dyDescent="0.15"/>
    <row r="76" spans="1:7" ht="15" customHeight="1" x14ac:dyDescent="0.15"/>
    <row r="77" spans="1:7" ht="15" customHeight="1" x14ac:dyDescent="0.15"/>
    <row r="78" spans="1:7" ht="15" customHeight="1" x14ac:dyDescent="0.15"/>
    <row r="79" spans="1:7" ht="15" customHeight="1" x14ac:dyDescent="0.15"/>
    <row r="80" spans="1:7"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spans="1:7" ht="15" customHeight="1" x14ac:dyDescent="0.15"/>
    <row r="114" spans="1:7" ht="15" customHeight="1" x14ac:dyDescent="0.15"/>
    <row r="115" spans="1:7" ht="15" customHeight="1" x14ac:dyDescent="0.15"/>
    <row r="116" spans="1:7" ht="15" customHeight="1" x14ac:dyDescent="0.15">
      <c r="A116" s="6"/>
    </row>
    <row r="117" spans="1:7" ht="15" customHeight="1" x14ac:dyDescent="0.15">
      <c r="A117" s="10"/>
    </row>
    <row r="118" spans="1:7" ht="15" customHeight="1" x14ac:dyDescent="0.15">
      <c r="A118" s="6"/>
    </row>
    <row r="119" spans="1:7" ht="15" customHeight="1" x14ac:dyDescent="0.15">
      <c r="A119" s="10"/>
    </row>
    <row r="120" spans="1:7" ht="15" customHeight="1" x14ac:dyDescent="0.15">
      <c r="A120" s="6"/>
      <c r="B120" s="16"/>
      <c r="C120" s="16"/>
      <c r="D120" s="16"/>
      <c r="E120" s="16"/>
      <c r="F120" s="16"/>
      <c r="G120" s="16"/>
    </row>
    <row r="121" spans="1:7" ht="15" customHeight="1" x14ac:dyDescent="0.15">
      <c r="A121" s="10"/>
    </row>
    <row r="122" spans="1:7" ht="15" customHeight="1" x14ac:dyDescent="0.15">
      <c r="A122" s="6"/>
    </row>
    <row r="123" spans="1:7" ht="15" customHeight="1" x14ac:dyDescent="0.15">
      <c r="A123" s="10"/>
    </row>
    <row r="124" spans="1:7" ht="15" customHeight="1" x14ac:dyDescent="0.15">
      <c r="A124" s="6"/>
    </row>
    <row r="125" spans="1:7" ht="15" customHeight="1" x14ac:dyDescent="0.15">
      <c r="A125" s="10"/>
    </row>
    <row r="126" spans="1:7" ht="15" customHeight="1" x14ac:dyDescent="0.15">
      <c r="A126" s="6"/>
    </row>
    <row r="127" spans="1:7" ht="15" customHeight="1" x14ac:dyDescent="0.15">
      <c r="A127" s="10"/>
    </row>
    <row r="128" spans="1:7" x14ac:dyDescent="0.15">
      <c r="A128" s="3" t="s">
        <v>6</v>
      </c>
    </row>
    <row r="129" spans="1:14" x14ac:dyDescent="0.15">
      <c r="A129" s="3" t="s">
        <v>7</v>
      </c>
    </row>
    <row r="130" spans="1:14" x14ac:dyDescent="0.15">
      <c r="A130" s="3" t="s">
        <v>13</v>
      </c>
    </row>
    <row r="131" spans="1:14" x14ac:dyDescent="0.15">
      <c r="A131" s="3" t="s">
        <v>8</v>
      </c>
    </row>
    <row r="132" spans="1:14" ht="21" customHeight="1" x14ac:dyDescent="0.15">
      <c r="A132" s="16" t="s">
        <v>18</v>
      </c>
      <c r="H132" s="16"/>
      <c r="I132" s="16"/>
      <c r="J132" s="16"/>
      <c r="K132" s="16"/>
      <c r="L132" s="16"/>
      <c r="M132" s="16"/>
      <c r="N132" s="16"/>
    </row>
    <row r="133" spans="1:14" x14ac:dyDescent="0.15">
      <c r="A133" s="3" t="s">
        <v>9</v>
      </c>
    </row>
  </sheetData>
  <mergeCells count="19">
    <mergeCell ref="A29:I29"/>
    <mergeCell ref="A30:A31"/>
    <mergeCell ref="B30:B31"/>
    <mergeCell ref="C30:C31"/>
    <mergeCell ref="D30:E30"/>
    <mergeCell ref="F30:G30"/>
    <mergeCell ref="A15:N15"/>
    <mergeCell ref="A16:A17"/>
    <mergeCell ref="B16:B17"/>
    <mergeCell ref="C16:D16"/>
    <mergeCell ref="E16:F16"/>
    <mergeCell ref="G16:H16"/>
    <mergeCell ref="I16:J16"/>
    <mergeCell ref="K16:L16"/>
    <mergeCell ref="A1:H1"/>
    <mergeCell ref="A2:A3"/>
    <mergeCell ref="B2:B3"/>
    <mergeCell ref="C2:D2"/>
    <mergeCell ref="E2:F2"/>
  </mergeCells>
  <pageMargins left="0.75" right="0.75" top="1" bottom="1" header="0.5" footer="0.5"/>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73"/>
  <sheetViews>
    <sheetView showGridLines="0" topLeftCell="D16" workbookViewId="0">
      <selection activeCell="J21" sqref="J21"/>
    </sheetView>
  </sheetViews>
  <sheetFormatPr defaultRowHeight="10.5" x14ac:dyDescent="0.15"/>
  <cols>
    <col min="1" max="1" width="36.5703125" style="1" bestFit="1" customWidth="1"/>
    <col min="2" max="2" width="11.7109375" style="1" customWidth="1"/>
    <col min="3" max="9" width="17.85546875" style="1" customWidth="1"/>
    <col min="10" max="10" width="13.28515625" style="1" bestFit="1" customWidth="1"/>
    <col min="11" max="11" width="17.85546875" style="1" bestFit="1" customWidth="1"/>
    <col min="12" max="12" width="13.28515625" style="1" bestFit="1" customWidth="1"/>
    <col min="13" max="13" width="17.85546875" style="1" bestFit="1" customWidth="1"/>
    <col min="14" max="14" width="13.28515625" style="1" bestFit="1" customWidth="1"/>
    <col min="15" max="16384" width="9.140625" style="1"/>
  </cols>
  <sheetData>
    <row r="1" spans="1:14" x14ac:dyDescent="0.15">
      <c r="A1" s="43" t="s">
        <v>24</v>
      </c>
      <c r="B1" s="44"/>
      <c r="C1" s="44"/>
      <c r="D1" s="44"/>
      <c r="E1" s="44"/>
      <c r="F1" s="44"/>
      <c r="G1" s="44"/>
      <c r="H1" s="44"/>
    </row>
    <row r="2" spans="1:14" x14ac:dyDescent="0.15">
      <c r="A2" s="38" t="s">
        <v>0</v>
      </c>
      <c r="B2" s="39" t="s">
        <v>1</v>
      </c>
      <c r="C2" s="41" t="s">
        <v>11</v>
      </c>
      <c r="D2" s="41"/>
      <c r="E2" s="41" t="s">
        <v>12</v>
      </c>
      <c r="F2" s="41"/>
    </row>
    <row r="3" spans="1:14" ht="11.25" thickBot="1" x14ac:dyDescent="0.2">
      <c r="A3" s="38"/>
      <c r="B3" s="40"/>
      <c r="C3" s="5" t="s">
        <v>2</v>
      </c>
      <c r="D3" s="5" t="s">
        <v>3</v>
      </c>
      <c r="E3" s="5" t="s">
        <v>2</v>
      </c>
      <c r="F3" s="5" t="s">
        <v>3</v>
      </c>
      <c r="G3" s="21" t="s">
        <v>25</v>
      </c>
      <c r="H3" s="21" t="s">
        <v>3</v>
      </c>
    </row>
    <row r="4" spans="1:14" ht="15" customHeight="1" thickTop="1" thickBot="1" x14ac:dyDescent="0.2">
      <c r="A4" s="6">
        <v>2003</v>
      </c>
      <c r="B4" s="7" t="s">
        <v>4</v>
      </c>
      <c r="C4" s="8">
        <v>259.12355977004597</v>
      </c>
      <c r="D4" s="9">
        <v>0.413910970399129</v>
      </c>
      <c r="E4" s="8">
        <v>287.09174700359802</v>
      </c>
      <c r="F4" s="9">
        <v>0.30106214908266499</v>
      </c>
      <c r="G4" s="17">
        <f t="shared" ref="G4:G6" si="0">E4-C4</f>
        <v>27.968187233552044</v>
      </c>
      <c r="H4" s="18">
        <f t="shared" ref="H4:H6" si="1">SQRT(D4^2+F4^2)</f>
        <v>0.51182097360993473</v>
      </c>
    </row>
    <row r="5" spans="1:14" ht="15" customHeight="1" thickTop="1" thickBot="1" x14ac:dyDescent="0.2">
      <c r="A5" s="10"/>
      <c r="B5" s="11" t="s">
        <v>5</v>
      </c>
      <c r="C5" s="12">
        <v>255.68038586393899</v>
      </c>
      <c r="D5" s="13">
        <v>1.74744763780621</v>
      </c>
      <c r="E5" s="12">
        <v>283.97115834461403</v>
      </c>
      <c r="F5" s="13">
        <v>1.7151369090349</v>
      </c>
      <c r="G5" s="19">
        <f t="shared" si="0"/>
        <v>28.290772480675031</v>
      </c>
      <c r="H5" s="18">
        <f t="shared" si="1"/>
        <v>2.4485236089546483</v>
      </c>
    </row>
    <row r="6" spans="1:14" ht="15" customHeight="1" thickTop="1" thickBot="1" x14ac:dyDescent="0.2">
      <c r="A6" s="6">
        <v>2005</v>
      </c>
      <c r="B6" s="7" t="s">
        <v>4</v>
      </c>
      <c r="C6" s="8">
        <v>261.62596206273901</v>
      </c>
      <c r="D6" s="9">
        <v>0.25319080327504301</v>
      </c>
      <c r="E6" s="8">
        <v>288.42782189190001</v>
      </c>
      <c r="F6" s="9">
        <v>0.197020390482401</v>
      </c>
      <c r="G6" s="17">
        <f t="shared" si="0"/>
        <v>26.801859829161003</v>
      </c>
      <c r="H6" s="18">
        <f t="shared" si="1"/>
        <v>0.32081555001106055</v>
      </c>
    </row>
    <row r="7" spans="1:14" ht="15" customHeight="1" thickTop="1" thickBot="1" x14ac:dyDescent="0.2">
      <c r="A7" s="10"/>
      <c r="B7" s="11" t="s">
        <v>5</v>
      </c>
      <c r="C7" s="12">
        <v>260.05925519191902</v>
      </c>
      <c r="D7" s="13">
        <v>1.2571631967699199</v>
      </c>
      <c r="E7" s="12">
        <v>285.33574733817301</v>
      </c>
      <c r="F7" s="13">
        <v>1.10211215754717</v>
      </c>
      <c r="G7" s="19">
        <f>E7-C7</f>
        <v>25.276492146253986</v>
      </c>
      <c r="H7" s="18">
        <f>SQRT(D7^2+F7^2)</f>
        <v>1.6718584004412702</v>
      </c>
    </row>
    <row r="8" spans="1:14" ht="15" customHeight="1" thickTop="1" thickBot="1" x14ac:dyDescent="0.2">
      <c r="A8" s="6">
        <v>2007</v>
      </c>
      <c r="B8" s="7" t="s">
        <v>4</v>
      </c>
      <c r="C8" s="8">
        <v>264.86614201899602</v>
      </c>
      <c r="D8" s="9">
        <v>0.335401599202308</v>
      </c>
      <c r="E8" s="8">
        <v>291.16993397315002</v>
      </c>
      <c r="F8" s="9">
        <v>0.28606149830329702</v>
      </c>
      <c r="G8" s="17">
        <f>E8-C8</f>
        <v>26.303791954154008</v>
      </c>
      <c r="H8" s="18">
        <f>SQRT(D8^2+F8^2)</f>
        <v>0.44082356284458396</v>
      </c>
    </row>
    <row r="9" spans="1:14" ht="15" customHeight="1" thickTop="1" thickBot="1" x14ac:dyDescent="0.2">
      <c r="A9" s="10"/>
      <c r="B9" s="11" t="s">
        <v>5</v>
      </c>
      <c r="C9" s="12">
        <v>264.65401239621099</v>
      </c>
      <c r="D9" s="13">
        <v>1.19043342810109</v>
      </c>
      <c r="E9" s="12">
        <v>287.36615631145901</v>
      </c>
      <c r="F9" s="13">
        <v>1.44307951444852</v>
      </c>
      <c r="G9" s="19">
        <f>E9-C9</f>
        <v>22.712143915248021</v>
      </c>
      <c r="H9" s="18">
        <f>SQRT(D9^2+F9^2)</f>
        <v>1.8707245205431742</v>
      </c>
    </row>
    <row r="10" spans="1:14" ht="15" customHeight="1" thickTop="1" thickBot="1" x14ac:dyDescent="0.2">
      <c r="A10" s="6">
        <v>2009</v>
      </c>
      <c r="B10" s="7" t="s">
        <v>4</v>
      </c>
      <c r="C10" s="8">
        <v>266.39772855775499</v>
      </c>
      <c r="D10" s="9">
        <v>0.335004356675</v>
      </c>
      <c r="E10" s="8">
        <v>293.52081510045798</v>
      </c>
      <c r="F10" s="9">
        <v>0.31963704493043699</v>
      </c>
      <c r="G10" s="17">
        <f>E10-C10</f>
        <v>27.123086542702993</v>
      </c>
      <c r="H10" s="18">
        <f>SQRT(D10^2+F10^2)</f>
        <v>0.46302889702813671</v>
      </c>
    </row>
    <row r="11" spans="1:14" ht="15" customHeight="1" thickTop="1" thickBot="1" x14ac:dyDescent="0.2">
      <c r="A11" s="10"/>
      <c r="B11" s="11" t="s">
        <v>5</v>
      </c>
      <c r="C11" s="12">
        <v>268.71844152147401</v>
      </c>
      <c r="D11" s="13">
        <v>1.2048736283786801</v>
      </c>
      <c r="E11" s="12">
        <v>289.157222059687</v>
      </c>
      <c r="F11" s="13">
        <v>1.1338438050605899</v>
      </c>
      <c r="G11" s="19">
        <f>E11-C11</f>
        <v>20.438780538212995</v>
      </c>
      <c r="H11" s="18">
        <f>SQRT(D11^2+F11^2)</f>
        <v>1.6544854894004608</v>
      </c>
    </row>
    <row r="12" spans="1:14" x14ac:dyDescent="0.15">
      <c r="A12" s="15"/>
      <c r="B12" s="15"/>
      <c r="C12" s="15"/>
      <c r="D12" s="15"/>
      <c r="E12" s="15"/>
      <c r="F12" s="15"/>
      <c r="G12" s="15"/>
      <c r="H12" s="15"/>
      <c r="I12" s="15"/>
      <c r="J12" s="15"/>
      <c r="K12" s="15"/>
      <c r="L12" s="15"/>
      <c r="M12" s="15"/>
      <c r="N12" s="15"/>
    </row>
    <row r="14" spans="1:14" x14ac:dyDescent="0.15">
      <c r="A14" s="43" t="s">
        <v>23</v>
      </c>
      <c r="B14" s="44"/>
      <c r="C14" s="44"/>
      <c r="D14" s="44"/>
      <c r="E14" s="44"/>
      <c r="F14" s="44"/>
      <c r="G14" s="44"/>
      <c r="H14" s="44"/>
      <c r="I14" s="44"/>
      <c r="J14" s="44"/>
      <c r="K14" s="44"/>
      <c r="L14" s="44"/>
      <c r="M14" s="44"/>
      <c r="N14" s="44"/>
    </row>
    <row r="15" spans="1:14" x14ac:dyDescent="0.15">
      <c r="A15" s="38" t="s">
        <v>0</v>
      </c>
      <c r="B15" s="39" t="s">
        <v>1</v>
      </c>
      <c r="C15" s="41" t="s">
        <v>15</v>
      </c>
      <c r="D15" s="41"/>
      <c r="E15" s="41" t="s">
        <v>16</v>
      </c>
      <c r="F15" s="41"/>
      <c r="G15" s="41" t="s">
        <v>17</v>
      </c>
      <c r="H15" s="41"/>
      <c r="I15" s="42" t="s">
        <v>55</v>
      </c>
      <c r="J15" s="42"/>
      <c r="K15" s="42" t="s">
        <v>56</v>
      </c>
      <c r="L15" s="42"/>
    </row>
    <row r="16" spans="1:14" ht="11.25" thickBot="1" x14ac:dyDescent="0.2">
      <c r="A16" s="38"/>
      <c r="B16" s="40"/>
      <c r="C16" s="5" t="s">
        <v>2</v>
      </c>
      <c r="D16" s="5" t="s">
        <v>3</v>
      </c>
      <c r="E16" s="5" t="s">
        <v>2</v>
      </c>
      <c r="F16" s="5" t="s">
        <v>3</v>
      </c>
      <c r="G16" s="5" t="s">
        <v>2</v>
      </c>
      <c r="H16" s="5" t="s">
        <v>3</v>
      </c>
      <c r="I16" s="20" t="s">
        <v>25</v>
      </c>
      <c r="J16" s="20" t="s">
        <v>59</v>
      </c>
      <c r="K16" s="20" t="s">
        <v>25</v>
      </c>
      <c r="L16" s="20" t="s">
        <v>59</v>
      </c>
    </row>
    <row r="17" spans="1:14" ht="15" customHeight="1" thickTop="1" thickBot="1" x14ac:dyDescent="0.2">
      <c r="A17" s="6">
        <v>2003</v>
      </c>
      <c r="B17" s="7" t="s">
        <v>4</v>
      </c>
      <c r="C17" s="8">
        <v>287.72356253400301</v>
      </c>
      <c r="D17" s="9">
        <v>0.26065709390367697</v>
      </c>
      <c r="E17" s="8">
        <v>252.22781033572099</v>
      </c>
      <c r="F17" s="9">
        <v>0.53041718477940702</v>
      </c>
      <c r="G17" s="8">
        <v>258.992335189963</v>
      </c>
      <c r="H17" s="9">
        <v>0.63435143342706601</v>
      </c>
      <c r="I17" s="17">
        <f t="shared" ref="I17:I24" si="2">C17-E17</f>
        <v>35.49575219828202</v>
      </c>
      <c r="J17" s="18">
        <f t="shared" ref="J17:J24" si="3">SQRT(D17^2+F17^2)</f>
        <v>0.59100296996852897</v>
      </c>
      <c r="K17" s="17">
        <f t="shared" ref="K17:K24" si="4">C17-G17</f>
        <v>28.731227344040008</v>
      </c>
      <c r="L17" s="18">
        <f t="shared" ref="L17:L24" si="5">SQRT(D17^2+H17^2)</f>
        <v>0.68581620110149311</v>
      </c>
    </row>
    <row r="18" spans="1:14" ht="15" customHeight="1" thickTop="1" thickBot="1" x14ac:dyDescent="0.2">
      <c r="A18" s="10"/>
      <c r="B18" s="11" t="s">
        <v>5</v>
      </c>
      <c r="C18" s="12">
        <v>285.57105244351197</v>
      </c>
      <c r="D18" s="13">
        <v>1.4645803052875399</v>
      </c>
      <c r="E18" s="12">
        <v>248.58379623235601</v>
      </c>
      <c r="F18" s="13">
        <v>1.90398432105531</v>
      </c>
      <c r="G18" s="12">
        <v>263.869767842827</v>
      </c>
      <c r="H18" s="13">
        <v>2.5906219500124998</v>
      </c>
      <c r="I18" s="19">
        <f t="shared" si="2"/>
        <v>36.987256211155966</v>
      </c>
      <c r="J18" s="22">
        <f t="shared" si="3"/>
        <v>2.4021140200791038</v>
      </c>
      <c r="K18" s="19">
        <f t="shared" si="4"/>
        <v>21.701284600684971</v>
      </c>
      <c r="L18" s="22">
        <f t="shared" si="5"/>
        <v>2.9759565787361062</v>
      </c>
    </row>
    <row r="19" spans="1:14" ht="15" customHeight="1" thickTop="1" thickBot="1" x14ac:dyDescent="0.2">
      <c r="A19" s="6">
        <v>2005</v>
      </c>
      <c r="B19" s="7" t="s">
        <v>4</v>
      </c>
      <c r="C19" s="8">
        <v>288.66810265433298</v>
      </c>
      <c r="D19" s="9">
        <v>0.211395234490729</v>
      </c>
      <c r="E19" s="8">
        <v>254.77238539512399</v>
      </c>
      <c r="F19" s="9">
        <v>0.39644291082477001</v>
      </c>
      <c r="G19" s="8">
        <v>261.928846908151</v>
      </c>
      <c r="H19" s="9">
        <v>0.42554679086765601</v>
      </c>
      <c r="I19" s="17">
        <f t="shared" si="2"/>
        <v>33.895717259208993</v>
      </c>
      <c r="J19" s="18">
        <f t="shared" si="3"/>
        <v>0.44928268017875655</v>
      </c>
      <c r="K19" s="17">
        <f t="shared" si="4"/>
        <v>26.739255746181982</v>
      </c>
      <c r="L19" s="18">
        <f t="shared" si="5"/>
        <v>0.47516104257730435</v>
      </c>
    </row>
    <row r="20" spans="1:14" ht="15" customHeight="1" thickTop="1" thickBot="1" x14ac:dyDescent="0.2">
      <c r="A20" s="10"/>
      <c r="B20" s="11" t="s">
        <v>5</v>
      </c>
      <c r="C20" s="12">
        <v>286.29080619500297</v>
      </c>
      <c r="D20" s="13">
        <v>1.0344837155100099</v>
      </c>
      <c r="E20" s="12">
        <v>250.99447095488699</v>
      </c>
      <c r="F20" s="13">
        <v>1.7925264996728001</v>
      </c>
      <c r="G20" s="12">
        <v>264.88171135533003</v>
      </c>
      <c r="H20" s="13">
        <v>1.89672811772634</v>
      </c>
      <c r="I20" s="19">
        <f t="shared" si="2"/>
        <v>35.29633524011598</v>
      </c>
      <c r="J20" s="22">
        <f t="shared" si="3"/>
        <v>2.0696153772342858</v>
      </c>
      <c r="K20" s="19">
        <f t="shared" si="4"/>
        <v>21.409094839672946</v>
      </c>
      <c r="L20" s="22">
        <f t="shared" si="5"/>
        <v>2.160493950518978</v>
      </c>
    </row>
    <row r="21" spans="1:14" ht="15" customHeight="1" thickTop="1" thickBot="1" x14ac:dyDescent="0.2">
      <c r="A21" s="6">
        <v>2007</v>
      </c>
      <c r="B21" s="7" t="s">
        <v>4</v>
      </c>
      <c r="C21" s="8">
        <v>291.26429310404001</v>
      </c>
      <c r="D21" s="9">
        <v>0.27243109855299202</v>
      </c>
      <c r="E21" s="8">
        <v>259.519804684164</v>
      </c>
      <c r="F21" s="9">
        <v>0.41965091488967798</v>
      </c>
      <c r="G21" s="8">
        <v>264.771331240265</v>
      </c>
      <c r="H21" s="9">
        <v>0.44059835322665403</v>
      </c>
      <c r="I21" s="17">
        <f t="shared" si="2"/>
        <v>31.744488419876006</v>
      </c>
      <c r="J21" s="18">
        <f t="shared" si="3"/>
        <v>0.50032548788417108</v>
      </c>
      <c r="K21" s="17">
        <f t="shared" si="4"/>
        <v>26.492961863775008</v>
      </c>
      <c r="L21" s="18">
        <f t="shared" si="5"/>
        <v>0.51802086089734789</v>
      </c>
    </row>
    <row r="22" spans="1:14" ht="15" customHeight="1" thickTop="1" thickBot="1" x14ac:dyDescent="0.2">
      <c r="A22" s="10"/>
      <c r="B22" s="11" t="s">
        <v>5</v>
      </c>
      <c r="C22" s="12">
        <v>288.68834837102798</v>
      </c>
      <c r="D22" s="13">
        <v>1.47093232196153</v>
      </c>
      <c r="E22" s="12">
        <v>259.30913901921798</v>
      </c>
      <c r="F22" s="13">
        <v>1.54068922859442</v>
      </c>
      <c r="G22" s="12">
        <v>270.29135477623998</v>
      </c>
      <c r="H22" s="13">
        <v>1.84227227084683</v>
      </c>
      <c r="I22" s="19">
        <f t="shared" si="2"/>
        <v>29.379209351810005</v>
      </c>
      <c r="J22" s="22">
        <f t="shared" si="3"/>
        <v>2.1301091978811808</v>
      </c>
      <c r="K22" s="19">
        <f t="shared" si="4"/>
        <v>18.396993594788</v>
      </c>
      <c r="L22" s="22">
        <f t="shared" si="5"/>
        <v>2.3574581683928719</v>
      </c>
    </row>
    <row r="23" spans="1:14" ht="15" customHeight="1" thickTop="1" thickBot="1" x14ac:dyDescent="0.2">
      <c r="A23" s="6">
        <v>2009</v>
      </c>
      <c r="B23" s="7" t="s">
        <v>4</v>
      </c>
      <c r="C23" s="8">
        <v>292.912469844773</v>
      </c>
      <c r="D23" s="9">
        <v>0.27473853356498101</v>
      </c>
      <c r="E23" s="8">
        <v>260.86040990680402</v>
      </c>
      <c r="F23" s="9">
        <v>0.45204801299235797</v>
      </c>
      <c r="G23" s="8">
        <v>266.43913330727202</v>
      </c>
      <c r="H23" s="9">
        <v>0.57015892963552905</v>
      </c>
      <c r="I23" s="17">
        <f t="shared" si="2"/>
        <v>32.052059937968977</v>
      </c>
      <c r="J23" s="18">
        <f t="shared" si="3"/>
        <v>0.52898834379953519</v>
      </c>
      <c r="K23" s="17">
        <f t="shared" si="4"/>
        <v>26.473336537500984</v>
      </c>
      <c r="L23" s="18">
        <f t="shared" si="5"/>
        <v>0.63290004492697605</v>
      </c>
    </row>
    <row r="24" spans="1:14" ht="15" customHeight="1" thickTop="1" thickBot="1" x14ac:dyDescent="0.2">
      <c r="A24" s="10"/>
      <c r="B24" s="11" t="s">
        <v>5</v>
      </c>
      <c r="C24" s="12">
        <v>288.78845656241299</v>
      </c>
      <c r="D24" s="13">
        <v>1.4885724354205001</v>
      </c>
      <c r="E24" s="12">
        <v>263.576012916384</v>
      </c>
      <c r="F24" s="13">
        <v>1.8631472799870199</v>
      </c>
      <c r="G24" s="12">
        <v>273.97628232871</v>
      </c>
      <c r="H24" s="13">
        <v>1.46610360077574</v>
      </c>
      <c r="I24" s="19">
        <f t="shared" si="2"/>
        <v>25.212443646028987</v>
      </c>
      <c r="J24" s="22">
        <f t="shared" si="3"/>
        <v>2.3847779105016778</v>
      </c>
      <c r="K24" s="19">
        <f t="shared" si="4"/>
        <v>14.81217423370299</v>
      </c>
      <c r="L24" s="22">
        <f t="shared" si="5"/>
        <v>2.0893318701683818</v>
      </c>
    </row>
    <row r="26" spans="1:14" x14ac:dyDescent="0.15">
      <c r="A26" s="15"/>
      <c r="B26" s="15"/>
      <c r="C26" s="15"/>
      <c r="D26" s="15"/>
      <c r="E26" s="15"/>
      <c r="F26" s="15"/>
      <c r="G26" s="15"/>
      <c r="H26" s="15"/>
      <c r="I26" s="15"/>
      <c r="J26" s="15"/>
      <c r="K26" s="15"/>
      <c r="L26" s="15"/>
      <c r="M26" s="15"/>
      <c r="N26" s="15"/>
    </row>
    <row r="28" spans="1:14" x14ac:dyDescent="0.15">
      <c r="A28" s="43" t="s">
        <v>22</v>
      </c>
      <c r="B28" s="44"/>
      <c r="C28" s="44"/>
      <c r="D28" s="44"/>
      <c r="E28" s="44"/>
      <c r="F28" s="44"/>
      <c r="G28" s="44"/>
      <c r="H28" s="44"/>
      <c r="I28" s="44"/>
    </row>
    <row r="29" spans="1:14" x14ac:dyDescent="0.15">
      <c r="A29" s="38" t="s">
        <v>21</v>
      </c>
      <c r="B29" s="39" t="s">
        <v>0</v>
      </c>
      <c r="C29" s="39" t="s">
        <v>1</v>
      </c>
      <c r="D29" s="41" t="s">
        <v>11</v>
      </c>
      <c r="E29" s="41"/>
      <c r="F29" s="41" t="s">
        <v>12</v>
      </c>
      <c r="G29" s="41"/>
    </row>
    <row r="30" spans="1:14" ht="11.25" thickBot="1" x14ac:dyDescent="0.2">
      <c r="A30" s="38"/>
      <c r="B30" s="40"/>
      <c r="C30" s="40"/>
      <c r="D30" s="5" t="s">
        <v>2</v>
      </c>
      <c r="E30" s="5" t="s">
        <v>3</v>
      </c>
      <c r="F30" s="5" t="s">
        <v>2</v>
      </c>
      <c r="G30" s="5" t="s">
        <v>3</v>
      </c>
    </row>
    <row r="31" spans="1:14" ht="15" customHeight="1" thickTop="1" thickBot="1" x14ac:dyDescent="0.2">
      <c r="A31" s="6" t="s">
        <v>15</v>
      </c>
      <c r="B31" s="7">
        <v>2003</v>
      </c>
      <c r="C31" s="7" t="s">
        <v>4</v>
      </c>
      <c r="D31" s="8">
        <v>271.79905572672601</v>
      </c>
      <c r="E31" s="9">
        <v>0.57028308159927599</v>
      </c>
      <c r="F31" s="8">
        <v>291.07317192783898</v>
      </c>
      <c r="G31" s="9">
        <v>0.27652532739788599</v>
      </c>
    </row>
    <row r="32" spans="1:14" ht="15" customHeight="1" thickTop="1" thickBot="1" x14ac:dyDescent="0.2">
      <c r="A32" s="10"/>
      <c r="B32" s="11"/>
      <c r="C32" s="11" t="s">
        <v>5</v>
      </c>
      <c r="D32" s="12">
        <v>270.84086584048401</v>
      </c>
      <c r="E32" s="13">
        <v>2.2733075309151198</v>
      </c>
      <c r="F32" s="12">
        <v>290.14924926671301</v>
      </c>
      <c r="G32" s="13">
        <v>1.8303553033871101</v>
      </c>
    </row>
    <row r="33" spans="1:7" ht="15" customHeight="1" thickTop="1" thickBot="1" x14ac:dyDescent="0.2">
      <c r="A33" s="6"/>
      <c r="B33" s="7">
        <v>2005</v>
      </c>
      <c r="C33" s="7" t="s">
        <v>4</v>
      </c>
      <c r="D33" s="8">
        <v>273.06464234126997</v>
      </c>
      <c r="E33" s="9">
        <v>0.35559684872493402</v>
      </c>
      <c r="F33" s="8">
        <v>292.30439515614501</v>
      </c>
      <c r="G33" s="9">
        <v>0.18948375000284101</v>
      </c>
    </row>
    <row r="34" spans="1:7" ht="15" customHeight="1" thickTop="1" thickBot="1" x14ac:dyDescent="0.2">
      <c r="A34" s="10"/>
      <c r="B34" s="11"/>
      <c r="C34" s="11" t="s">
        <v>5</v>
      </c>
      <c r="D34" s="12">
        <v>274.10483532026802</v>
      </c>
      <c r="E34" s="13">
        <v>1.8985001628432201</v>
      </c>
      <c r="F34" s="12">
        <v>290.50021748226698</v>
      </c>
      <c r="G34" s="13">
        <v>1.16561500102217</v>
      </c>
    </row>
    <row r="35" spans="1:7" ht="15" customHeight="1" thickTop="1" thickBot="1" x14ac:dyDescent="0.2">
      <c r="A35" s="6"/>
      <c r="B35" s="7">
        <v>2007</v>
      </c>
      <c r="C35" s="7" t="s">
        <v>4</v>
      </c>
      <c r="D35" s="8">
        <v>275.305701638377</v>
      </c>
      <c r="E35" s="9">
        <v>0.32106265698375702</v>
      </c>
      <c r="F35" s="8">
        <v>295.35786093201801</v>
      </c>
      <c r="G35" s="9">
        <v>0.26886915732711503</v>
      </c>
    </row>
    <row r="36" spans="1:7" ht="15" customHeight="1" thickTop="1" thickBot="1" x14ac:dyDescent="0.2">
      <c r="A36" s="10"/>
      <c r="B36" s="11"/>
      <c r="C36" s="11" t="s">
        <v>5</v>
      </c>
      <c r="D36" s="12">
        <v>276.58351093772097</v>
      </c>
      <c r="E36" s="13">
        <v>1.84730224462675</v>
      </c>
      <c r="F36" s="12">
        <v>292.56032598239602</v>
      </c>
      <c r="G36" s="13">
        <v>1.6585930158915301</v>
      </c>
    </row>
    <row r="37" spans="1:7" ht="15" customHeight="1" thickTop="1" thickBot="1" x14ac:dyDescent="0.2">
      <c r="A37" s="6"/>
      <c r="B37" s="7">
        <v>2009</v>
      </c>
      <c r="C37" s="7" t="s">
        <v>4</v>
      </c>
      <c r="D37" s="8">
        <v>276.10456056235</v>
      </c>
      <c r="E37" s="9">
        <v>0.39719654335306198</v>
      </c>
      <c r="F37" s="8">
        <v>297.50132363394903</v>
      </c>
      <c r="G37" s="9">
        <v>0.27824424581464502</v>
      </c>
    </row>
    <row r="38" spans="1:7" ht="15" customHeight="1" thickTop="1" thickBot="1" x14ac:dyDescent="0.2">
      <c r="A38" s="10"/>
      <c r="B38" s="11"/>
      <c r="C38" s="11" t="s">
        <v>5</v>
      </c>
      <c r="D38" s="12">
        <v>275.24512860356998</v>
      </c>
      <c r="E38" s="13">
        <v>1.9886946695861401</v>
      </c>
      <c r="F38" s="12">
        <v>293.86015585672698</v>
      </c>
      <c r="G38" s="13">
        <v>1.49579663642077</v>
      </c>
    </row>
    <row r="39" spans="1:7" ht="15" customHeight="1" thickTop="1" thickBot="1" x14ac:dyDescent="0.2">
      <c r="A39" s="6" t="s">
        <v>16</v>
      </c>
      <c r="B39" s="7">
        <v>2003</v>
      </c>
      <c r="C39" s="7" t="s">
        <v>4</v>
      </c>
      <c r="D39" s="8">
        <v>246.72531535406901</v>
      </c>
      <c r="E39" s="9">
        <v>0.60902941652039699</v>
      </c>
      <c r="F39" s="8">
        <v>262.06372718236298</v>
      </c>
      <c r="G39" s="9">
        <v>0.702942844044533</v>
      </c>
    </row>
    <row r="40" spans="1:7" ht="15" customHeight="1" thickTop="1" thickBot="1" x14ac:dyDescent="0.2">
      <c r="A40" s="10"/>
      <c r="B40" s="11"/>
      <c r="C40" s="11" t="s">
        <v>5</v>
      </c>
      <c r="D40" s="12">
        <v>244.84914890965501</v>
      </c>
      <c r="E40" s="13">
        <v>2.22693999804308</v>
      </c>
      <c r="F40" s="12">
        <v>257.957716054961</v>
      </c>
      <c r="G40" s="13">
        <v>2.71306168343708</v>
      </c>
    </row>
    <row r="41" spans="1:7" ht="15" customHeight="1" thickTop="1" thickBot="1" x14ac:dyDescent="0.2">
      <c r="A41" s="6"/>
      <c r="B41" s="7">
        <v>2005</v>
      </c>
      <c r="C41" s="7" t="s">
        <v>4</v>
      </c>
      <c r="D41" s="8">
        <v>249.781071611595</v>
      </c>
      <c r="E41" s="9">
        <v>0.44803436615771702</v>
      </c>
      <c r="F41" s="8">
        <v>263.64372684380601</v>
      </c>
      <c r="G41" s="9">
        <v>0.64885880383647598</v>
      </c>
    </row>
    <row r="42" spans="1:7" ht="15" customHeight="1" thickTop="1" thickBot="1" x14ac:dyDescent="0.2">
      <c r="A42" s="10"/>
      <c r="B42" s="11"/>
      <c r="C42" s="11" t="s">
        <v>5</v>
      </c>
      <c r="D42" s="12">
        <v>247.75578145485699</v>
      </c>
      <c r="E42" s="13">
        <v>1.76760804270059</v>
      </c>
      <c r="F42" s="12">
        <v>258.862469047844</v>
      </c>
      <c r="G42" s="13">
        <v>3.4232961489242402</v>
      </c>
    </row>
    <row r="43" spans="1:7" ht="15" customHeight="1" thickTop="1" thickBot="1" x14ac:dyDescent="0.2">
      <c r="A43" s="6"/>
      <c r="B43" s="7">
        <v>2007</v>
      </c>
      <c r="C43" s="7" t="s">
        <v>4</v>
      </c>
      <c r="D43" s="8">
        <v>254.79550782009099</v>
      </c>
      <c r="E43" s="9">
        <v>0.440565082687284</v>
      </c>
      <c r="F43" s="8">
        <v>268.29618144510698</v>
      </c>
      <c r="G43" s="9">
        <v>0.72851630155092695</v>
      </c>
    </row>
    <row r="44" spans="1:7" ht="15" customHeight="1" thickTop="1" thickBot="1" x14ac:dyDescent="0.2">
      <c r="A44" s="10"/>
      <c r="B44" s="11"/>
      <c r="C44" s="11" t="s">
        <v>5</v>
      </c>
      <c r="D44" s="12">
        <v>255.624511858776</v>
      </c>
      <c r="E44" s="13">
        <v>1.8251012103075901</v>
      </c>
      <c r="F44" s="12">
        <v>267.621814953372</v>
      </c>
      <c r="G44" s="13">
        <v>2.2397149969260202</v>
      </c>
    </row>
    <row r="45" spans="1:7" ht="15" customHeight="1" thickTop="1" thickBot="1" x14ac:dyDescent="0.2">
      <c r="A45" s="6"/>
      <c r="B45" s="7">
        <v>2009</v>
      </c>
      <c r="C45" s="7" t="s">
        <v>4</v>
      </c>
      <c r="D45" s="8">
        <v>255.84881682112399</v>
      </c>
      <c r="E45" s="9">
        <v>0.472714406546484</v>
      </c>
      <c r="F45" s="8">
        <v>271.00564654478097</v>
      </c>
      <c r="G45" s="9">
        <v>0.75873408500063999</v>
      </c>
    </row>
    <row r="46" spans="1:7" ht="15" customHeight="1" thickTop="1" thickBot="1" x14ac:dyDescent="0.2">
      <c r="A46" s="10"/>
      <c r="B46" s="11"/>
      <c r="C46" s="11" t="s">
        <v>5</v>
      </c>
      <c r="D46" s="12">
        <v>260.72638250165699</v>
      </c>
      <c r="E46" s="13">
        <v>2.0355887189466402</v>
      </c>
      <c r="F46" s="12">
        <v>270.31765978539801</v>
      </c>
      <c r="G46" s="13">
        <v>2.5164367850096099</v>
      </c>
    </row>
    <row r="47" spans="1:7" ht="15" customHeight="1" thickTop="1" thickBot="1" x14ac:dyDescent="0.2">
      <c r="A47" s="6" t="s">
        <v>17</v>
      </c>
      <c r="B47" s="7">
        <v>2003</v>
      </c>
      <c r="C47" s="7" t="s">
        <v>4</v>
      </c>
      <c r="D47" s="8">
        <v>254.119907971374</v>
      </c>
      <c r="E47" s="9">
        <v>0.78829462568777897</v>
      </c>
      <c r="F47" s="8">
        <v>269.29611198797102</v>
      </c>
      <c r="G47" s="9">
        <v>1.1490146154344101</v>
      </c>
    </row>
    <row r="48" spans="1:7" ht="15" customHeight="1" thickTop="1" thickBot="1" x14ac:dyDescent="0.2">
      <c r="A48" s="10"/>
      <c r="B48" s="11"/>
      <c r="C48" s="11" t="s">
        <v>5</v>
      </c>
      <c r="D48" s="12">
        <v>257.49513714071003</v>
      </c>
      <c r="E48" s="13">
        <v>2.9155105675387301</v>
      </c>
      <c r="F48" s="12">
        <v>277.65440288918597</v>
      </c>
      <c r="G48" s="13">
        <v>4.2905712005625896</v>
      </c>
    </row>
    <row r="49" spans="1:7" ht="15" customHeight="1" thickTop="1" thickBot="1" x14ac:dyDescent="0.2">
      <c r="A49" s="6"/>
      <c r="B49" s="7">
        <v>2005</v>
      </c>
      <c r="C49" s="7" t="s">
        <v>4</v>
      </c>
      <c r="D49" s="8">
        <v>257.43102675804698</v>
      </c>
      <c r="E49" s="9">
        <v>0.55768538810225998</v>
      </c>
      <c r="F49" s="8">
        <v>270.86461619976899</v>
      </c>
      <c r="G49" s="9">
        <v>0.66716218817520601</v>
      </c>
    </row>
    <row r="50" spans="1:7" ht="15" customHeight="1" thickTop="1" thickBot="1" x14ac:dyDescent="0.2">
      <c r="A50" s="10"/>
      <c r="B50" s="11"/>
      <c r="C50" s="11" t="s">
        <v>5</v>
      </c>
      <c r="D50" s="12">
        <v>259.23840771700202</v>
      </c>
      <c r="E50" s="13">
        <v>1.91046881225083</v>
      </c>
      <c r="F50" s="12">
        <v>276.30176590178797</v>
      </c>
      <c r="G50" s="13">
        <v>2.9430593160773801</v>
      </c>
    </row>
    <row r="51" spans="1:7" ht="15" customHeight="1" thickTop="1" thickBot="1" x14ac:dyDescent="0.2">
      <c r="A51" s="6"/>
      <c r="B51" s="7">
        <v>2007</v>
      </c>
      <c r="C51" s="7" t="s">
        <v>4</v>
      </c>
      <c r="D51" s="8">
        <v>260.81149336017597</v>
      </c>
      <c r="E51" s="9">
        <v>0.54834648351607196</v>
      </c>
      <c r="F51" s="8">
        <v>273.22874614016001</v>
      </c>
      <c r="G51" s="9">
        <v>0.80935355863176295</v>
      </c>
    </row>
    <row r="52" spans="1:7" ht="15" customHeight="1" thickTop="1" thickBot="1" x14ac:dyDescent="0.2">
      <c r="A52" s="10"/>
      <c r="B52" s="11"/>
      <c r="C52" s="11" t="s">
        <v>5</v>
      </c>
      <c r="D52" s="12">
        <v>263.39251171697498</v>
      </c>
      <c r="E52" s="13">
        <v>1.7636867946514001</v>
      </c>
      <c r="F52" s="12">
        <v>280.79707526504399</v>
      </c>
      <c r="G52" s="13">
        <v>2.65802729491456</v>
      </c>
    </row>
    <row r="53" spans="1:7" ht="15" customHeight="1" thickTop="1" thickBot="1" x14ac:dyDescent="0.2">
      <c r="A53" s="6"/>
      <c r="B53" s="7">
        <v>2009</v>
      </c>
      <c r="C53" s="7" t="s">
        <v>4</v>
      </c>
      <c r="D53" s="8">
        <v>262.82430333289801</v>
      </c>
      <c r="E53" s="9">
        <v>0.65044740287144498</v>
      </c>
      <c r="F53" s="8">
        <v>274.905371927217</v>
      </c>
      <c r="G53" s="9">
        <v>1.18948464924521</v>
      </c>
    </row>
    <row r="54" spans="1:7" ht="15" customHeight="1" thickTop="1" thickBot="1" x14ac:dyDescent="0.2">
      <c r="A54" s="10"/>
      <c r="B54" s="11"/>
      <c r="C54" s="11" t="s">
        <v>5</v>
      </c>
      <c r="D54" s="12">
        <v>270.13065090524799</v>
      </c>
      <c r="E54" s="13">
        <v>1.49921387489211</v>
      </c>
      <c r="F54" s="12">
        <v>281.95865030804799</v>
      </c>
      <c r="G54" s="13">
        <v>2.3578734717517502</v>
      </c>
    </row>
    <row r="56" spans="1:7" ht="11.25" thickBot="1" x14ac:dyDescent="0.2">
      <c r="D56" s="21" t="s">
        <v>25</v>
      </c>
      <c r="E56" s="21" t="s">
        <v>3</v>
      </c>
      <c r="F56" s="21" t="s">
        <v>25</v>
      </c>
      <c r="G56" s="21" t="s">
        <v>3</v>
      </c>
    </row>
    <row r="57" spans="1:7" ht="12" thickTop="1" thickBot="1" x14ac:dyDescent="0.2">
      <c r="A57" s="1" t="s">
        <v>57</v>
      </c>
      <c r="B57" s="14">
        <v>2003</v>
      </c>
      <c r="C57" s="7" t="s">
        <v>4</v>
      </c>
      <c r="D57" s="17">
        <f t="shared" ref="D57:D64" si="6">D31-D39</f>
        <v>25.073740372656999</v>
      </c>
      <c r="E57" s="18">
        <f t="shared" ref="E57:E64" si="7">SQRT(E31^2+E39^2)</f>
        <v>0.83434982072602004</v>
      </c>
      <c r="F57" s="17">
        <f t="shared" ref="F57:F64" si="8">F31-F39</f>
        <v>29.009444745476003</v>
      </c>
      <c r="G57" s="18">
        <f t="shared" ref="G57:G64" si="9">SQRT(G31^2+G39^2)</f>
        <v>0.7553773220622424</v>
      </c>
    </row>
    <row r="58" spans="1:7" ht="12" thickTop="1" thickBot="1" x14ac:dyDescent="0.2">
      <c r="B58" s="14"/>
      <c r="C58" s="11" t="s">
        <v>5</v>
      </c>
      <c r="D58" s="19">
        <f t="shared" si="6"/>
        <v>25.991716930829</v>
      </c>
      <c r="E58" s="22">
        <f t="shared" si="7"/>
        <v>3.1823244468469132</v>
      </c>
      <c r="F58" s="19">
        <f t="shared" si="8"/>
        <v>32.191533211752017</v>
      </c>
      <c r="G58" s="22">
        <f t="shared" si="9"/>
        <v>3.2727517832508721</v>
      </c>
    </row>
    <row r="59" spans="1:7" ht="12" thickTop="1" thickBot="1" x14ac:dyDescent="0.2">
      <c r="B59" s="14">
        <v>2005</v>
      </c>
      <c r="C59" s="7" t="s">
        <v>4</v>
      </c>
      <c r="D59" s="17">
        <f t="shared" si="6"/>
        <v>23.283570729674977</v>
      </c>
      <c r="E59" s="18">
        <f t="shared" si="7"/>
        <v>0.57199992314811621</v>
      </c>
      <c r="F59" s="17">
        <f t="shared" si="8"/>
        <v>28.660668312338998</v>
      </c>
      <c r="G59" s="18">
        <f t="shared" si="9"/>
        <v>0.67595993877687865</v>
      </c>
    </row>
    <row r="60" spans="1:7" ht="12" thickTop="1" thickBot="1" x14ac:dyDescent="0.2">
      <c r="B60" s="14"/>
      <c r="C60" s="11" t="s">
        <v>5</v>
      </c>
      <c r="D60" s="19">
        <f t="shared" si="6"/>
        <v>26.349053865411037</v>
      </c>
      <c r="E60" s="22">
        <f t="shared" si="7"/>
        <v>2.59398170019288</v>
      </c>
      <c r="F60" s="19">
        <f t="shared" si="8"/>
        <v>31.637748434422974</v>
      </c>
      <c r="G60" s="22">
        <f t="shared" si="9"/>
        <v>3.6162985017621883</v>
      </c>
    </row>
    <row r="61" spans="1:7" ht="12" thickTop="1" thickBot="1" x14ac:dyDescent="0.2">
      <c r="B61" s="14">
        <v>2007</v>
      </c>
      <c r="C61" s="7" t="s">
        <v>4</v>
      </c>
      <c r="D61" s="17">
        <f t="shared" si="6"/>
        <v>20.510193818286012</v>
      </c>
      <c r="E61" s="18">
        <f t="shared" si="7"/>
        <v>0.54514110264474003</v>
      </c>
      <c r="F61" s="17">
        <f t="shared" si="8"/>
        <v>27.061679486911032</v>
      </c>
      <c r="G61" s="18">
        <f t="shared" si="9"/>
        <v>0.77654788995092505</v>
      </c>
    </row>
    <row r="62" spans="1:7" ht="12" thickTop="1" thickBot="1" x14ac:dyDescent="0.2">
      <c r="B62" s="14"/>
      <c r="C62" s="11" t="s">
        <v>5</v>
      </c>
      <c r="D62" s="19">
        <f t="shared" si="6"/>
        <v>20.95899907894497</v>
      </c>
      <c r="E62" s="22">
        <f t="shared" si="7"/>
        <v>2.5968288374225321</v>
      </c>
      <c r="F62" s="19">
        <f t="shared" si="8"/>
        <v>24.938511029024028</v>
      </c>
      <c r="G62" s="22">
        <f t="shared" si="9"/>
        <v>2.7869793791521822</v>
      </c>
    </row>
    <row r="63" spans="1:7" ht="12" thickTop="1" thickBot="1" x14ac:dyDescent="0.2">
      <c r="B63" s="14">
        <v>2009</v>
      </c>
      <c r="C63" s="7" t="s">
        <v>4</v>
      </c>
      <c r="D63" s="17">
        <f t="shared" si="6"/>
        <v>20.255743741226013</v>
      </c>
      <c r="E63" s="18">
        <f t="shared" si="7"/>
        <v>0.6174334006256994</v>
      </c>
      <c r="F63" s="17">
        <f t="shared" si="8"/>
        <v>26.495677089168055</v>
      </c>
      <c r="G63" s="18">
        <f t="shared" si="9"/>
        <v>0.80814433863680502</v>
      </c>
    </row>
    <row r="64" spans="1:7" ht="12" thickTop="1" thickBot="1" x14ac:dyDescent="0.2">
      <c r="C64" s="11" t="s">
        <v>5</v>
      </c>
      <c r="D64" s="19">
        <f t="shared" si="6"/>
        <v>14.518746101912996</v>
      </c>
      <c r="E64" s="22">
        <f t="shared" si="7"/>
        <v>2.8457912645770684</v>
      </c>
      <c r="F64" s="19">
        <f t="shared" si="8"/>
        <v>23.542496071328969</v>
      </c>
      <c r="G64" s="22">
        <f t="shared" si="9"/>
        <v>2.9274326073331203</v>
      </c>
    </row>
    <row r="65" spans="1:7" s="14" customFormat="1" ht="12" thickTop="1" thickBot="1" x14ac:dyDescent="0.2">
      <c r="C65" s="11"/>
      <c r="D65" s="19"/>
      <c r="E65" s="22"/>
      <c r="F65" s="19"/>
      <c r="G65" s="22"/>
    </row>
    <row r="66" spans="1:7" ht="12" thickTop="1" thickBot="1" x14ac:dyDescent="0.2">
      <c r="A66" s="1" t="s">
        <v>58</v>
      </c>
      <c r="B66" s="14">
        <v>2003</v>
      </c>
      <c r="C66" s="7" t="s">
        <v>4</v>
      </c>
      <c r="D66" s="17">
        <f t="shared" ref="D66:D73" si="10">D31-D47</f>
        <v>17.679147755352005</v>
      </c>
      <c r="E66" s="18">
        <f t="shared" ref="E66:E73" si="11">SQRT(E31^2+E47^2)</f>
        <v>0.97294974692766234</v>
      </c>
      <c r="F66" s="17">
        <f t="shared" ref="F66:F73" si="12">F31-F47</f>
        <v>21.777059939867968</v>
      </c>
      <c r="G66" s="18">
        <f t="shared" ref="G66:G73" si="13">SQRT(G31^2+G47^2)</f>
        <v>1.1818209860949302</v>
      </c>
    </row>
    <row r="67" spans="1:7" ht="12" thickTop="1" thickBot="1" x14ac:dyDescent="0.2">
      <c r="B67" s="14"/>
      <c r="C67" s="11" t="s">
        <v>5</v>
      </c>
      <c r="D67" s="19">
        <f t="shared" si="10"/>
        <v>13.345728699773986</v>
      </c>
      <c r="E67" s="22">
        <f t="shared" si="11"/>
        <v>3.6970432780189908</v>
      </c>
      <c r="F67" s="19">
        <f t="shared" si="12"/>
        <v>12.49484637752704</v>
      </c>
      <c r="G67" s="22">
        <f t="shared" si="13"/>
        <v>4.6646759548477128</v>
      </c>
    </row>
    <row r="68" spans="1:7" ht="12" thickTop="1" thickBot="1" x14ac:dyDescent="0.2">
      <c r="B68" s="14">
        <v>2005</v>
      </c>
      <c r="C68" s="7" t="s">
        <v>4</v>
      </c>
      <c r="D68" s="17">
        <f t="shared" si="10"/>
        <v>15.633615583222991</v>
      </c>
      <c r="E68" s="18">
        <f t="shared" si="11"/>
        <v>0.66140918569813645</v>
      </c>
      <c r="F68" s="17">
        <f t="shared" si="12"/>
        <v>21.439778956376017</v>
      </c>
      <c r="G68" s="18">
        <f t="shared" si="13"/>
        <v>0.69354846755354316</v>
      </c>
    </row>
    <row r="69" spans="1:7" ht="12" thickTop="1" thickBot="1" x14ac:dyDescent="0.2">
      <c r="B69" s="14"/>
      <c r="C69" s="11" t="s">
        <v>5</v>
      </c>
      <c r="D69" s="19">
        <f t="shared" si="10"/>
        <v>14.866427603266004</v>
      </c>
      <c r="E69" s="22">
        <f t="shared" si="11"/>
        <v>2.6933610881014136</v>
      </c>
      <c r="F69" s="19">
        <f t="shared" si="12"/>
        <v>14.198451580479002</v>
      </c>
      <c r="G69" s="22">
        <f t="shared" si="13"/>
        <v>3.1654788687586857</v>
      </c>
    </row>
    <row r="70" spans="1:7" ht="12" thickTop="1" thickBot="1" x14ac:dyDescent="0.2">
      <c r="B70" s="14">
        <v>2007</v>
      </c>
      <c r="C70" s="7" t="s">
        <v>4</v>
      </c>
      <c r="D70" s="17">
        <f t="shared" si="10"/>
        <v>14.494208278201029</v>
      </c>
      <c r="E70" s="18">
        <f t="shared" si="11"/>
        <v>0.63542512988857425</v>
      </c>
      <c r="F70" s="17">
        <f t="shared" si="12"/>
        <v>22.129114791858001</v>
      </c>
      <c r="G70" s="18">
        <f t="shared" si="13"/>
        <v>0.8528445383724349</v>
      </c>
    </row>
    <row r="71" spans="1:7" ht="12" thickTop="1" thickBot="1" x14ac:dyDescent="0.2">
      <c r="B71" s="14"/>
      <c r="C71" s="11" t="s">
        <v>5</v>
      </c>
      <c r="D71" s="19">
        <f t="shared" si="10"/>
        <v>13.190999220745994</v>
      </c>
      <c r="E71" s="22">
        <f t="shared" si="11"/>
        <v>2.5540392895628599</v>
      </c>
      <c r="F71" s="19">
        <f t="shared" si="12"/>
        <v>11.763250717352037</v>
      </c>
      <c r="G71" s="22">
        <f t="shared" si="13"/>
        <v>3.133055999000812</v>
      </c>
    </row>
    <row r="72" spans="1:7" ht="12" thickTop="1" thickBot="1" x14ac:dyDescent="0.2">
      <c r="B72" s="14">
        <v>2009</v>
      </c>
      <c r="C72" s="7" t="s">
        <v>4</v>
      </c>
      <c r="D72" s="17">
        <f t="shared" si="10"/>
        <v>13.28025722945199</v>
      </c>
      <c r="E72" s="18">
        <f t="shared" si="11"/>
        <v>0.76213313663285154</v>
      </c>
      <c r="F72" s="17">
        <f t="shared" si="12"/>
        <v>22.595951706732023</v>
      </c>
      <c r="G72" s="18">
        <f t="shared" si="13"/>
        <v>1.2215946918348004</v>
      </c>
    </row>
    <row r="73" spans="1:7" ht="12" thickTop="1" thickBot="1" x14ac:dyDescent="0.2">
      <c r="C73" s="11" t="s">
        <v>5</v>
      </c>
      <c r="D73" s="19">
        <f t="shared" si="10"/>
        <v>5.1144776983219913</v>
      </c>
      <c r="E73" s="22">
        <f t="shared" si="11"/>
        <v>2.4904916646135038</v>
      </c>
      <c r="F73" s="19">
        <f t="shared" si="12"/>
        <v>11.901505548678983</v>
      </c>
      <c r="G73" s="22">
        <f t="shared" si="13"/>
        <v>2.7923063740066811</v>
      </c>
    </row>
  </sheetData>
  <mergeCells count="19">
    <mergeCell ref="A1:H1"/>
    <mergeCell ref="A2:A3"/>
    <mergeCell ref="B2:B3"/>
    <mergeCell ref="C2:D2"/>
    <mergeCell ref="E2:F2"/>
    <mergeCell ref="A14:N14"/>
    <mergeCell ref="I15:J15"/>
    <mergeCell ref="K15:L15"/>
    <mergeCell ref="A28:I28"/>
    <mergeCell ref="A29:A30"/>
    <mergeCell ref="B29:B30"/>
    <mergeCell ref="C29:C30"/>
    <mergeCell ref="D29:E29"/>
    <mergeCell ref="F29:G29"/>
    <mergeCell ref="A15:A16"/>
    <mergeCell ref="B15:B16"/>
    <mergeCell ref="C15:D15"/>
    <mergeCell ref="E15:F15"/>
    <mergeCell ref="G15:H15"/>
  </mergeCells>
  <pageMargins left="0.75" right="0.75" top="1" bottom="1" header="0.5" footer="0.5"/>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6"/>
  <sheetViews>
    <sheetView showGridLines="0" topLeftCell="A10" workbookViewId="0">
      <selection activeCell="A17" sqref="A17:XFD17"/>
    </sheetView>
  </sheetViews>
  <sheetFormatPr defaultRowHeight="10.5" x14ac:dyDescent="0.15"/>
  <cols>
    <col min="1" max="1" width="36.5703125" style="1" bestFit="1" customWidth="1"/>
    <col min="2" max="2" width="11.7109375" style="1" customWidth="1"/>
    <col min="3" max="4" width="17.85546875" style="1" customWidth="1"/>
    <col min="5" max="9" width="17.85546875" style="1" bestFit="1" customWidth="1"/>
    <col min="10" max="10" width="13.28515625" style="1" bestFit="1" customWidth="1"/>
    <col min="11" max="11" width="17.85546875" style="1" bestFit="1" customWidth="1"/>
    <col min="12" max="12" width="13.28515625" style="1" bestFit="1" customWidth="1"/>
    <col min="13" max="13" width="17.85546875" style="1" bestFit="1" customWidth="1"/>
    <col min="14" max="14" width="13.28515625" style="1" bestFit="1" customWidth="1"/>
    <col min="15" max="16384" width="9.140625" style="1"/>
  </cols>
  <sheetData>
    <row r="1" spans="1:14" x14ac:dyDescent="0.15">
      <c r="A1" s="43" t="s">
        <v>28</v>
      </c>
      <c r="B1" s="44"/>
      <c r="C1" s="44"/>
      <c r="D1" s="44"/>
      <c r="E1" s="44"/>
      <c r="F1" s="44"/>
      <c r="G1" s="44"/>
      <c r="H1" s="44"/>
    </row>
    <row r="2" spans="1:14" x14ac:dyDescent="0.15">
      <c r="A2" s="38" t="s">
        <v>0</v>
      </c>
      <c r="B2" s="39" t="s">
        <v>1</v>
      </c>
      <c r="C2" s="41" t="s">
        <v>11</v>
      </c>
      <c r="D2" s="41"/>
      <c r="E2" s="41" t="s">
        <v>12</v>
      </c>
      <c r="F2" s="41"/>
    </row>
    <row r="3" spans="1:14" ht="11.25" thickBot="1" x14ac:dyDescent="0.2">
      <c r="A3" s="38"/>
      <c r="B3" s="40"/>
      <c r="C3" s="5" t="s">
        <v>2</v>
      </c>
      <c r="D3" s="5" t="s">
        <v>3</v>
      </c>
      <c r="E3" s="5" t="s">
        <v>2</v>
      </c>
      <c r="F3" s="5" t="s">
        <v>3</v>
      </c>
    </row>
    <row r="4" spans="1:14" ht="15" customHeight="1" thickTop="1" thickBot="1" x14ac:dyDescent="0.2">
      <c r="A4" s="6">
        <v>2009</v>
      </c>
      <c r="B4" s="7" t="s">
        <v>4</v>
      </c>
      <c r="C4" s="8">
        <v>136.95829641347899</v>
      </c>
      <c r="D4" s="9">
        <v>0.77709977932011998</v>
      </c>
      <c r="E4" s="8">
        <v>159.65416802739799</v>
      </c>
      <c r="F4" s="9">
        <v>0.80679459048435398</v>
      </c>
      <c r="G4" s="19">
        <f>E4-C4</f>
        <v>22.695871613918996</v>
      </c>
      <c r="H4" s="18">
        <f>SQRT(D4^2+F4^2)</f>
        <v>1.12017926166047</v>
      </c>
    </row>
    <row r="5" spans="1:14" ht="15" customHeight="1" thickTop="1" thickBot="1" x14ac:dyDescent="0.2">
      <c r="A5" s="10"/>
      <c r="B5" s="11" t="s">
        <v>5</v>
      </c>
      <c r="C5" s="12">
        <v>139.192379107937</v>
      </c>
      <c r="D5" s="13">
        <v>1.58465535877786</v>
      </c>
      <c r="E5" s="12">
        <v>152.742283119007</v>
      </c>
      <c r="F5" s="13">
        <v>1.3440910959010099</v>
      </c>
      <c r="G5" s="19">
        <f>E5-C5</f>
        <v>13.549904011069998</v>
      </c>
      <c r="H5" s="18">
        <f>SQRT(D5^2+F5^2)</f>
        <v>2.0779108450998964</v>
      </c>
    </row>
    <row r="7" spans="1:14" x14ac:dyDescent="0.15">
      <c r="A7" s="15"/>
      <c r="B7" s="15"/>
      <c r="C7" s="15"/>
      <c r="D7" s="15"/>
      <c r="E7" s="15"/>
      <c r="F7" s="15"/>
      <c r="G7" s="15"/>
      <c r="H7" s="15"/>
      <c r="I7" s="15"/>
      <c r="J7" s="15"/>
      <c r="K7" s="15"/>
      <c r="L7" s="15"/>
      <c r="M7" s="15"/>
      <c r="N7" s="15"/>
    </row>
    <row r="9" spans="1:14" x14ac:dyDescent="0.15">
      <c r="A9" s="43" t="s">
        <v>27</v>
      </c>
      <c r="B9" s="44"/>
      <c r="C9" s="44"/>
      <c r="D9" s="44"/>
      <c r="E9" s="44"/>
      <c r="F9" s="44"/>
      <c r="G9" s="44"/>
      <c r="H9" s="44"/>
      <c r="I9" s="44"/>
      <c r="J9" s="44"/>
      <c r="K9" s="44"/>
      <c r="L9" s="44"/>
      <c r="M9" s="44"/>
      <c r="N9" s="44"/>
    </row>
    <row r="10" spans="1:14" x14ac:dyDescent="0.15">
      <c r="A10" s="38" t="s">
        <v>0</v>
      </c>
      <c r="B10" s="39" t="s">
        <v>1</v>
      </c>
      <c r="C10" s="41" t="s">
        <v>15</v>
      </c>
      <c r="D10" s="41"/>
      <c r="E10" s="41" t="s">
        <v>16</v>
      </c>
      <c r="F10" s="41"/>
      <c r="G10" s="41" t="s">
        <v>17</v>
      </c>
      <c r="H10" s="41"/>
      <c r="I10" s="42" t="s">
        <v>55</v>
      </c>
      <c r="J10" s="42"/>
      <c r="K10" s="42" t="s">
        <v>56</v>
      </c>
      <c r="L10" s="42"/>
      <c r="M10" s="41"/>
      <c r="N10" s="41"/>
    </row>
    <row r="11" spans="1:14" ht="11.25" thickBot="1" x14ac:dyDescent="0.2">
      <c r="A11" s="38"/>
      <c r="B11" s="40"/>
      <c r="C11" s="5" t="s">
        <v>2</v>
      </c>
      <c r="D11" s="5" t="s">
        <v>3</v>
      </c>
      <c r="E11" s="5" t="s">
        <v>2</v>
      </c>
      <c r="F11" s="5" t="s">
        <v>3</v>
      </c>
      <c r="G11" s="5" t="s">
        <v>2</v>
      </c>
      <c r="H11" s="5" t="s">
        <v>3</v>
      </c>
      <c r="I11" s="21" t="s">
        <v>25</v>
      </c>
      <c r="J11" s="21" t="s">
        <v>59</v>
      </c>
      <c r="K11" s="21" t="s">
        <v>25</v>
      </c>
      <c r="L11" s="21" t="s">
        <v>59</v>
      </c>
      <c r="M11" s="5"/>
      <c r="N11" s="5"/>
    </row>
    <row r="12" spans="1:14" ht="15" customHeight="1" thickTop="1" thickBot="1" x14ac:dyDescent="0.2">
      <c r="A12" s="6">
        <v>2009</v>
      </c>
      <c r="B12" s="7" t="s">
        <v>4</v>
      </c>
      <c r="C12" s="8">
        <v>161.11087526016499</v>
      </c>
      <c r="D12" s="9">
        <v>0.56977858622424904</v>
      </c>
      <c r="E12" s="8">
        <v>131.010395332428</v>
      </c>
      <c r="F12" s="9">
        <v>0.82545689020328405</v>
      </c>
      <c r="G12" s="8">
        <v>138.01358954392001</v>
      </c>
      <c r="H12" s="9">
        <v>0.77069989660486105</v>
      </c>
      <c r="I12" s="17">
        <f>C12-E12</f>
        <v>30.100479927736984</v>
      </c>
      <c r="J12" s="18">
        <f>SQRT(D12^2+F12^2)</f>
        <v>1.0030088309201373</v>
      </c>
      <c r="K12" s="17">
        <f>C12-G12</f>
        <v>23.097285716244983</v>
      </c>
      <c r="L12" s="18">
        <f>SQRT(D12^2+H12^2)</f>
        <v>0.95844977330397829</v>
      </c>
      <c r="M12" s="8"/>
      <c r="N12" s="9"/>
    </row>
    <row r="13" spans="1:14" ht="15" customHeight="1" thickTop="1" thickBot="1" x14ac:dyDescent="0.2">
      <c r="A13" s="10"/>
      <c r="B13" s="11" t="s">
        <v>5</v>
      </c>
      <c r="C13" s="12">
        <v>155.56849685199501</v>
      </c>
      <c r="D13" s="13">
        <v>1.4934876600819</v>
      </c>
      <c r="E13" s="12">
        <v>132.51726536670199</v>
      </c>
      <c r="F13" s="13">
        <v>1.92362982277605</v>
      </c>
      <c r="G13" s="12">
        <v>142.01701793511401</v>
      </c>
      <c r="H13" s="13">
        <v>1.72524355433671</v>
      </c>
      <c r="I13" s="19">
        <f>C13-E13</f>
        <v>23.051231485293016</v>
      </c>
      <c r="J13" s="22">
        <f>SQRT(D13^2+F13^2)</f>
        <v>2.4353351075140206</v>
      </c>
      <c r="K13" s="19">
        <f>C13-G13</f>
        <v>13.551478916880995</v>
      </c>
      <c r="L13" s="22">
        <f>SQRT(D13^2+H13^2)</f>
        <v>2.2818787681639168</v>
      </c>
      <c r="M13" s="12"/>
      <c r="N13" s="13"/>
    </row>
    <row r="15" spans="1:14" x14ac:dyDescent="0.15">
      <c r="A15" s="15"/>
      <c r="B15" s="15"/>
      <c r="C15" s="15"/>
      <c r="D15" s="15"/>
      <c r="E15" s="15"/>
      <c r="F15" s="15"/>
      <c r="G15" s="15"/>
      <c r="H15" s="15"/>
      <c r="I15" s="15"/>
      <c r="J15" s="15"/>
      <c r="K15" s="15"/>
      <c r="L15" s="15"/>
      <c r="M15" s="15"/>
      <c r="N15" s="15"/>
    </row>
    <row r="17" spans="1:9" x14ac:dyDescent="0.15">
      <c r="A17" s="43" t="s">
        <v>26</v>
      </c>
      <c r="B17" s="44"/>
      <c r="C17" s="44"/>
      <c r="D17" s="44"/>
      <c r="E17" s="44"/>
      <c r="F17" s="44"/>
      <c r="G17" s="44"/>
      <c r="H17" s="44"/>
      <c r="I17" s="44"/>
    </row>
    <row r="18" spans="1:9" x14ac:dyDescent="0.15">
      <c r="A18" s="38" t="s">
        <v>21</v>
      </c>
      <c r="B18" s="39" t="s">
        <v>0</v>
      </c>
      <c r="C18" s="39" t="s">
        <v>1</v>
      </c>
      <c r="D18" s="41" t="s">
        <v>11</v>
      </c>
      <c r="E18" s="41"/>
      <c r="F18" s="41" t="s">
        <v>12</v>
      </c>
      <c r="G18" s="41"/>
      <c r="H18" s="41"/>
      <c r="I18" s="41"/>
    </row>
    <row r="19" spans="1:9" ht="11.25" thickBot="1" x14ac:dyDescent="0.2">
      <c r="A19" s="38"/>
      <c r="B19" s="40"/>
      <c r="C19" s="40"/>
      <c r="D19" s="5" t="s">
        <v>2</v>
      </c>
      <c r="E19" s="5" t="s">
        <v>3</v>
      </c>
      <c r="F19" s="5" t="s">
        <v>2</v>
      </c>
      <c r="G19" s="5" t="s">
        <v>3</v>
      </c>
      <c r="H19" s="5"/>
      <c r="I19" s="5"/>
    </row>
    <row r="20" spans="1:9" ht="15" customHeight="1" thickTop="1" thickBot="1" x14ac:dyDescent="0.2">
      <c r="A20" s="6" t="s">
        <v>15</v>
      </c>
      <c r="B20" s="7">
        <v>2009</v>
      </c>
      <c r="C20" s="7" t="s">
        <v>4</v>
      </c>
      <c r="D20" s="8">
        <v>146.29192398385001</v>
      </c>
      <c r="E20" s="9">
        <v>0.84917278231488103</v>
      </c>
      <c r="F20" s="8">
        <v>163.14748383173301</v>
      </c>
      <c r="G20" s="9">
        <v>0.64146742806733403</v>
      </c>
      <c r="H20" s="8"/>
      <c r="I20" s="9"/>
    </row>
    <row r="21" spans="1:9" ht="15" customHeight="1" thickTop="1" thickBot="1" x14ac:dyDescent="0.2">
      <c r="A21" s="10"/>
      <c r="B21" s="11"/>
      <c r="C21" s="11" t="s">
        <v>5</v>
      </c>
      <c r="D21" s="12">
        <v>150.05464769290799</v>
      </c>
      <c r="E21" s="13">
        <v>2.2353729042191</v>
      </c>
      <c r="F21" s="12">
        <v>156.71635538333001</v>
      </c>
      <c r="G21" s="13">
        <v>1.47895642561845</v>
      </c>
      <c r="H21" s="12"/>
      <c r="I21" s="13"/>
    </row>
    <row r="22" spans="1:9" ht="15" customHeight="1" thickTop="1" thickBot="1" x14ac:dyDescent="0.2">
      <c r="A22" s="6" t="s">
        <v>16</v>
      </c>
      <c r="B22" s="7">
        <v>2009</v>
      </c>
      <c r="C22" s="7" t="s">
        <v>4</v>
      </c>
      <c r="D22" s="8">
        <v>125.877560922968</v>
      </c>
      <c r="E22" s="9">
        <v>0.99345177093229498</v>
      </c>
      <c r="F22" s="8">
        <v>137.50879418953301</v>
      </c>
      <c r="G22" s="9">
        <v>0.96580751402907805</v>
      </c>
      <c r="H22" s="8"/>
      <c r="I22" s="9"/>
    </row>
    <row r="23" spans="1:9" ht="15" customHeight="1" thickTop="1" thickBot="1" x14ac:dyDescent="0.2">
      <c r="A23" s="10"/>
      <c r="B23" s="11"/>
      <c r="C23" s="11" t="s">
        <v>5</v>
      </c>
      <c r="D23" s="12">
        <v>129.433910729422</v>
      </c>
      <c r="E23" s="13">
        <v>2.1547375519544998</v>
      </c>
      <c r="F23" s="12">
        <v>136.533386489073</v>
      </c>
      <c r="G23" s="13">
        <v>2.4218713669744001</v>
      </c>
      <c r="H23" s="12"/>
      <c r="I23" s="13"/>
    </row>
    <row r="24" spans="1:9" ht="15" customHeight="1" thickTop="1" thickBot="1" x14ac:dyDescent="0.2">
      <c r="A24" s="6" t="s">
        <v>17</v>
      </c>
      <c r="B24" s="7">
        <v>2009</v>
      </c>
      <c r="C24" s="7" t="s">
        <v>4</v>
      </c>
      <c r="D24" s="8">
        <v>133.95333428597201</v>
      </c>
      <c r="E24" s="9">
        <v>0.87309451244601799</v>
      </c>
      <c r="F24" s="8">
        <v>143.05435462590401</v>
      </c>
      <c r="G24" s="9">
        <v>1.1177938138072501</v>
      </c>
      <c r="H24" s="8"/>
      <c r="I24" s="9"/>
    </row>
    <row r="25" spans="1:9" ht="15" customHeight="1" thickTop="1" thickBot="1" x14ac:dyDescent="0.2">
      <c r="A25" s="10"/>
      <c r="B25" s="11"/>
      <c r="C25" s="11" t="s">
        <v>5</v>
      </c>
      <c r="D25" s="12">
        <v>137.90976316635499</v>
      </c>
      <c r="E25" s="13">
        <v>2.1884620302602702</v>
      </c>
      <c r="F25" s="12">
        <v>147.37812841335</v>
      </c>
      <c r="G25" s="13">
        <v>2.4165782591676499</v>
      </c>
      <c r="H25" s="12"/>
      <c r="I25" s="13"/>
    </row>
    <row r="30" spans="1:9" ht="11.25" thickBot="1" x14ac:dyDescent="0.2"/>
    <row r="31" spans="1:9" ht="12" thickTop="1" thickBot="1" x14ac:dyDescent="0.2">
      <c r="A31" s="1" t="s">
        <v>55</v>
      </c>
      <c r="C31" s="7" t="s">
        <v>4</v>
      </c>
      <c r="D31" s="17">
        <f>D20-D22</f>
        <v>20.41436306088201</v>
      </c>
      <c r="E31" s="18">
        <f>SQRT(E20^2+E22^2)</f>
        <v>1.3069203630646014</v>
      </c>
      <c r="F31" s="17">
        <f>F20-F22</f>
        <v>25.638689642200006</v>
      </c>
      <c r="G31" s="18">
        <f>SQRT(G20^2+G22^2)</f>
        <v>1.1594242603233504</v>
      </c>
    </row>
    <row r="32" spans="1:9" ht="12" thickTop="1" thickBot="1" x14ac:dyDescent="0.2">
      <c r="C32" s="11" t="s">
        <v>5</v>
      </c>
      <c r="D32" s="19">
        <f>D21-D23</f>
        <v>20.620736963485996</v>
      </c>
      <c r="E32" s="22">
        <f>SQRT(E21^2+E23^2)</f>
        <v>3.1048004668126103</v>
      </c>
      <c r="F32" s="19">
        <f>F21-F23</f>
        <v>20.182968894257016</v>
      </c>
      <c r="G32" s="22">
        <f>SQRT(G21^2+G23^2)</f>
        <v>2.8377408315504344</v>
      </c>
    </row>
    <row r="34" spans="1:7" ht="11.25" thickBot="1" x14ac:dyDescent="0.2"/>
    <row r="35" spans="1:7" ht="12" thickTop="1" thickBot="1" x14ac:dyDescent="0.2">
      <c r="A35" s="1" t="s">
        <v>56</v>
      </c>
      <c r="C35" s="7" t="s">
        <v>4</v>
      </c>
      <c r="D35" s="17">
        <f>D20-D24</f>
        <v>12.338589697878007</v>
      </c>
      <c r="E35" s="18">
        <f>SQRT(E24^2+E20^2)</f>
        <v>1.2179443508993939</v>
      </c>
      <c r="F35" s="17">
        <f>F20-F24</f>
        <v>20.093129205829001</v>
      </c>
      <c r="G35" s="18">
        <f>SQRT(G24^2+G20^2)</f>
        <v>1.2887759585967911</v>
      </c>
    </row>
    <row r="36" spans="1:7" ht="12" thickTop="1" thickBot="1" x14ac:dyDescent="0.2">
      <c r="C36" s="11" t="s">
        <v>5</v>
      </c>
      <c r="D36" s="19">
        <f>D21-D25</f>
        <v>12.144884526553</v>
      </c>
      <c r="E36" s="22">
        <f>SQRT(E25^2+E21^2)</f>
        <v>3.1282995506836997</v>
      </c>
      <c r="F36" s="19">
        <f>F21-F25</f>
        <v>9.3382269699800133</v>
      </c>
      <c r="G36" s="22">
        <f>SQRT(G25^2+G21^2)</f>
        <v>2.8332247689796604</v>
      </c>
    </row>
  </sheetData>
  <mergeCells count="21">
    <mergeCell ref="A1:H1"/>
    <mergeCell ref="A2:A3"/>
    <mergeCell ref="B2:B3"/>
    <mergeCell ref="C2:D2"/>
    <mergeCell ref="E2:F2"/>
    <mergeCell ref="A9:N9"/>
    <mergeCell ref="I10:J10"/>
    <mergeCell ref="K10:L10"/>
    <mergeCell ref="M10:N10"/>
    <mergeCell ref="A17:I17"/>
    <mergeCell ref="A18:A19"/>
    <mergeCell ref="B18:B19"/>
    <mergeCell ref="C18:C19"/>
    <mergeCell ref="D18:E18"/>
    <mergeCell ref="F18:G18"/>
    <mergeCell ref="H18:I18"/>
    <mergeCell ref="A10:A11"/>
    <mergeCell ref="B10:B11"/>
    <mergeCell ref="C10:D10"/>
    <mergeCell ref="E10:F10"/>
    <mergeCell ref="G10:H10"/>
  </mergeCells>
  <pageMargins left="0.75" right="0.75" top="1" bottom="1" header="0.5" footer="0.5"/>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02"/>
  <sheetViews>
    <sheetView showGridLines="0" topLeftCell="A7" workbookViewId="0">
      <selection activeCell="G24" sqref="G24"/>
    </sheetView>
  </sheetViews>
  <sheetFormatPr defaultRowHeight="10.5" x14ac:dyDescent="0.15"/>
  <cols>
    <col min="1" max="1" width="36.5703125" style="1" bestFit="1" customWidth="1"/>
    <col min="2" max="2" width="11.7109375" style="1" customWidth="1"/>
    <col min="3" max="9" width="17.85546875" style="1" customWidth="1"/>
    <col min="10" max="10" width="13.28515625" style="1" bestFit="1" customWidth="1"/>
    <col min="11" max="11" width="17.85546875" style="1" bestFit="1" customWidth="1"/>
    <col min="12" max="12" width="13.28515625" style="1" bestFit="1" customWidth="1"/>
    <col min="13" max="13" width="17.85546875" style="1" bestFit="1" customWidth="1"/>
    <col min="14" max="14" width="13.28515625" style="1" bestFit="1" customWidth="1"/>
    <col min="15" max="16384" width="9.140625" style="1"/>
  </cols>
  <sheetData>
    <row r="1" spans="1:14" x14ac:dyDescent="0.15">
      <c r="A1" s="43" t="s">
        <v>53</v>
      </c>
      <c r="B1" s="44"/>
      <c r="C1" s="44"/>
      <c r="D1" s="44"/>
      <c r="E1" s="44"/>
      <c r="F1" s="44"/>
      <c r="G1" s="44"/>
      <c r="H1" s="44"/>
    </row>
    <row r="2" spans="1:14" ht="10.5" customHeight="1" x14ac:dyDescent="0.15">
      <c r="A2" s="38" t="s">
        <v>0</v>
      </c>
      <c r="B2" s="39" t="s">
        <v>1</v>
      </c>
      <c r="C2" s="41" t="s">
        <v>11</v>
      </c>
      <c r="D2" s="41"/>
      <c r="E2" s="41" t="s">
        <v>12</v>
      </c>
      <c r="F2" s="41"/>
    </row>
    <row r="3" spans="1:14" ht="11.25" thickBot="1" x14ac:dyDescent="0.2">
      <c r="A3" s="38"/>
      <c r="B3" s="40"/>
      <c r="C3" s="5" t="s">
        <v>2</v>
      </c>
      <c r="D3" s="5" t="s">
        <v>3</v>
      </c>
      <c r="E3" s="5" t="s">
        <v>2</v>
      </c>
      <c r="F3" s="5" t="s">
        <v>3</v>
      </c>
    </row>
    <row r="4" spans="1:14" ht="15" customHeight="1" thickTop="1" thickBot="1" x14ac:dyDescent="0.2">
      <c r="A4" s="6">
        <v>1998</v>
      </c>
      <c r="B4" s="7" t="s">
        <v>4</v>
      </c>
      <c r="C4" s="8">
        <v>195.64796468117601</v>
      </c>
      <c r="D4" s="9">
        <v>1.7035068672164</v>
      </c>
      <c r="E4" s="8">
        <v>226.99653722831499</v>
      </c>
      <c r="F4" s="9">
        <v>0.90404387126052699</v>
      </c>
      <c r="G4" s="17">
        <f t="shared" ref="G4:G15" si="0">E4-C4</f>
        <v>31.348572547138986</v>
      </c>
      <c r="H4" s="18">
        <f t="shared" ref="H4:H15" si="1">SQRT(F4^2+D4^2)</f>
        <v>1.9285307795877029</v>
      </c>
    </row>
    <row r="5" spans="1:14" ht="15" customHeight="1" thickTop="1" thickBot="1" x14ac:dyDescent="0.2">
      <c r="A5" s="10"/>
      <c r="B5" s="11" t="s">
        <v>5</v>
      </c>
      <c r="C5" s="12">
        <v>190.37109902560201</v>
      </c>
      <c r="D5" s="13">
        <v>1.94542895505876</v>
      </c>
      <c r="E5" s="12">
        <v>219.808235272697</v>
      </c>
      <c r="F5" s="13">
        <v>1.71842521600495</v>
      </c>
      <c r="G5" s="19">
        <f t="shared" si="0"/>
        <v>29.437136247094998</v>
      </c>
      <c r="H5" s="22">
        <f t="shared" si="1"/>
        <v>2.5957039588871993</v>
      </c>
    </row>
    <row r="6" spans="1:14" ht="15" customHeight="1" thickTop="1" thickBot="1" x14ac:dyDescent="0.2">
      <c r="A6" s="6">
        <v>2002</v>
      </c>
      <c r="B6" s="7" t="s">
        <v>4</v>
      </c>
      <c r="C6" s="8">
        <v>202.86021603198401</v>
      </c>
      <c r="D6" s="9">
        <v>0.69496020406999603</v>
      </c>
      <c r="E6" s="8">
        <v>229.61916029603299</v>
      </c>
      <c r="F6" s="9">
        <v>0.41274706884647799</v>
      </c>
      <c r="G6" s="17">
        <f t="shared" si="0"/>
        <v>26.758944264048978</v>
      </c>
      <c r="H6" s="18">
        <f t="shared" si="1"/>
        <v>0.80828820855086703</v>
      </c>
    </row>
    <row r="7" spans="1:14" ht="15" customHeight="1" thickTop="1" thickBot="1" x14ac:dyDescent="0.2">
      <c r="A7" s="10"/>
      <c r="B7" s="11" t="s">
        <v>5</v>
      </c>
      <c r="C7" s="12">
        <v>204.45779889868999</v>
      </c>
      <c r="D7" s="13">
        <v>1.6670874086048599</v>
      </c>
      <c r="E7" s="12">
        <v>227.06792465941501</v>
      </c>
      <c r="F7" s="13">
        <v>1.5633205190263399</v>
      </c>
      <c r="G7" s="19">
        <f t="shared" si="0"/>
        <v>22.610125760725026</v>
      </c>
      <c r="H7" s="22">
        <f t="shared" si="1"/>
        <v>2.2854215088551286</v>
      </c>
    </row>
    <row r="8" spans="1:14" ht="15" customHeight="1" thickTop="1" thickBot="1" x14ac:dyDescent="0.2">
      <c r="A8" s="6">
        <v>2003</v>
      </c>
      <c r="B8" s="7" t="s">
        <v>4</v>
      </c>
      <c r="C8" s="8">
        <v>201.27135912115699</v>
      </c>
      <c r="D8" s="9">
        <v>0.34374071101543902</v>
      </c>
      <c r="E8" s="8">
        <v>229.40149924132601</v>
      </c>
      <c r="F8" s="9">
        <v>0.29711033803291698</v>
      </c>
      <c r="G8" s="17">
        <f t="shared" si="0"/>
        <v>28.130140120169017</v>
      </c>
      <c r="H8" s="18">
        <f t="shared" si="1"/>
        <v>0.4543481367579642</v>
      </c>
    </row>
    <row r="9" spans="1:14" ht="15" customHeight="1" thickTop="1" thickBot="1" x14ac:dyDescent="0.2">
      <c r="A9" s="10"/>
      <c r="B9" s="11" t="s">
        <v>5</v>
      </c>
      <c r="C9" s="12">
        <v>204.73156533260101</v>
      </c>
      <c r="D9" s="13">
        <v>1.4961767853663901</v>
      </c>
      <c r="E9" s="12">
        <v>231.059677414296</v>
      </c>
      <c r="F9" s="13">
        <v>1.27263768314735</v>
      </c>
      <c r="G9" s="19">
        <f t="shared" si="0"/>
        <v>26.328112081694997</v>
      </c>
      <c r="H9" s="22">
        <f t="shared" si="1"/>
        <v>1.9642178203132055</v>
      </c>
    </row>
    <row r="10" spans="1:14" ht="15" customHeight="1" thickTop="1" thickBot="1" x14ac:dyDescent="0.2">
      <c r="A10" s="6">
        <v>2005</v>
      </c>
      <c r="B10" s="7" t="s">
        <v>4</v>
      </c>
      <c r="C10" s="8">
        <v>202.86146459074601</v>
      </c>
      <c r="D10" s="9">
        <v>0.25662556157067401</v>
      </c>
      <c r="E10" s="8">
        <v>230.043417601637</v>
      </c>
      <c r="F10" s="9">
        <v>0.22292734110690601</v>
      </c>
      <c r="G10" s="17">
        <f t="shared" si="0"/>
        <v>27.181953010890993</v>
      </c>
      <c r="H10" s="18">
        <f t="shared" si="1"/>
        <v>0.33993128462155203</v>
      </c>
    </row>
    <row r="11" spans="1:14" ht="15" customHeight="1" thickTop="1" thickBot="1" x14ac:dyDescent="0.2">
      <c r="A11" s="10"/>
      <c r="B11" s="11" t="s">
        <v>5</v>
      </c>
      <c r="C11" s="12">
        <v>209.45318388231999</v>
      </c>
      <c r="D11" s="13">
        <v>1.08696860080934</v>
      </c>
      <c r="E11" s="12">
        <v>230.40046936172001</v>
      </c>
      <c r="F11" s="13">
        <v>1.2641179233241899</v>
      </c>
      <c r="G11" s="19">
        <f t="shared" si="0"/>
        <v>20.947285479400023</v>
      </c>
      <c r="H11" s="22">
        <f t="shared" si="1"/>
        <v>1.6671817127160666</v>
      </c>
    </row>
    <row r="12" spans="1:14" ht="15" customHeight="1" thickTop="1" thickBot="1" x14ac:dyDescent="0.2">
      <c r="A12" s="6">
        <v>2007</v>
      </c>
      <c r="B12" s="7" t="s">
        <v>4</v>
      </c>
      <c r="C12" s="8">
        <v>205.02247103006101</v>
      </c>
      <c r="D12" s="9">
        <v>0.312967774695324</v>
      </c>
      <c r="E12" s="8">
        <v>232.024429318486</v>
      </c>
      <c r="F12" s="9">
        <v>0.251287944164866</v>
      </c>
      <c r="G12" s="17">
        <f t="shared" si="0"/>
        <v>27.001958288424987</v>
      </c>
      <c r="H12" s="18">
        <f t="shared" si="1"/>
        <v>0.40136574203629771</v>
      </c>
    </row>
    <row r="13" spans="1:14" ht="15" customHeight="1" thickTop="1" thickBot="1" x14ac:dyDescent="0.2">
      <c r="A13" s="10"/>
      <c r="B13" s="11" t="s">
        <v>5</v>
      </c>
      <c r="C13" s="12">
        <v>212.766203041518</v>
      </c>
      <c r="D13" s="13">
        <v>0.87289743812351805</v>
      </c>
      <c r="E13" s="12">
        <v>234.01614791146</v>
      </c>
      <c r="F13" s="13">
        <v>0.94380237369985598</v>
      </c>
      <c r="G13" s="19">
        <f t="shared" si="0"/>
        <v>21.249944869941999</v>
      </c>
      <c r="H13" s="22">
        <f t="shared" si="1"/>
        <v>1.2855788027515402</v>
      </c>
    </row>
    <row r="14" spans="1:14" ht="15" customHeight="1" thickTop="1" thickBot="1" x14ac:dyDescent="0.2">
      <c r="A14" s="6">
        <v>2009</v>
      </c>
      <c r="B14" s="7" t="s">
        <v>4</v>
      </c>
      <c r="C14" s="8">
        <v>206.02255122008199</v>
      </c>
      <c r="D14" s="9">
        <v>0.31101246809049299</v>
      </c>
      <c r="E14" s="8">
        <v>232.21800320698</v>
      </c>
      <c r="F14" s="9">
        <v>0.26933954514660802</v>
      </c>
      <c r="G14" s="17">
        <f t="shared" si="0"/>
        <v>26.195451986898007</v>
      </c>
      <c r="H14" s="18">
        <f t="shared" si="1"/>
        <v>0.41142744911772916</v>
      </c>
    </row>
    <row r="15" spans="1:14" ht="15" customHeight="1" thickTop="1" thickBot="1" x14ac:dyDescent="0.2">
      <c r="A15" s="10"/>
      <c r="B15" s="11" t="s">
        <v>5</v>
      </c>
      <c r="C15" s="12">
        <v>217.14489250395701</v>
      </c>
      <c r="D15" s="13">
        <v>1.0174093488495599</v>
      </c>
      <c r="E15" s="12">
        <v>235.66758749575499</v>
      </c>
      <c r="F15" s="13">
        <v>1.2446481792531201</v>
      </c>
      <c r="G15" s="19">
        <f t="shared" si="0"/>
        <v>18.522694991797977</v>
      </c>
      <c r="H15" s="22">
        <f t="shared" si="1"/>
        <v>1.6075667554551483</v>
      </c>
    </row>
    <row r="16" spans="1:14" x14ac:dyDescent="0.15">
      <c r="A16" s="15"/>
      <c r="B16" s="15"/>
      <c r="C16" s="15"/>
      <c r="D16" s="15"/>
      <c r="E16" s="15"/>
      <c r="F16" s="15"/>
      <c r="G16" s="15"/>
      <c r="H16" s="15"/>
      <c r="I16" s="15"/>
      <c r="J16" s="15"/>
      <c r="K16" s="15"/>
      <c r="L16" s="15"/>
      <c r="M16" s="15"/>
      <c r="N16" s="15"/>
    </row>
    <row r="18" spans="1:14" x14ac:dyDescent="0.15">
      <c r="A18" s="43" t="s">
        <v>52</v>
      </c>
      <c r="B18" s="44"/>
      <c r="C18" s="44"/>
      <c r="D18" s="44"/>
      <c r="E18" s="44"/>
      <c r="F18" s="44"/>
      <c r="G18" s="44"/>
      <c r="H18" s="44"/>
      <c r="I18" s="44"/>
      <c r="J18" s="44"/>
      <c r="K18" s="44"/>
      <c r="L18" s="44"/>
      <c r="M18" s="44"/>
      <c r="N18" s="44"/>
    </row>
    <row r="19" spans="1:14" x14ac:dyDescent="0.15">
      <c r="A19" s="38" t="s">
        <v>0</v>
      </c>
      <c r="B19" s="39" t="s">
        <v>1</v>
      </c>
      <c r="C19" s="41" t="s">
        <v>15</v>
      </c>
      <c r="D19" s="41"/>
      <c r="E19" s="41" t="s">
        <v>16</v>
      </c>
      <c r="F19" s="41"/>
      <c r="G19" s="41" t="s">
        <v>17</v>
      </c>
      <c r="H19" s="41"/>
      <c r="I19" s="42" t="s">
        <v>55</v>
      </c>
      <c r="J19" s="42"/>
      <c r="K19" s="42" t="s">
        <v>56</v>
      </c>
      <c r="L19" s="42"/>
      <c r="M19" s="41"/>
      <c r="N19" s="41"/>
    </row>
    <row r="20" spans="1:14" ht="11.25" thickBot="1" x14ac:dyDescent="0.2">
      <c r="A20" s="38"/>
      <c r="B20" s="40"/>
      <c r="C20" s="5" t="s">
        <v>2</v>
      </c>
      <c r="D20" s="5" t="s">
        <v>3</v>
      </c>
      <c r="E20" s="5" t="s">
        <v>2</v>
      </c>
      <c r="F20" s="5" t="s">
        <v>3</v>
      </c>
      <c r="G20" s="5" t="s">
        <v>2</v>
      </c>
      <c r="H20" s="5" t="s">
        <v>3</v>
      </c>
      <c r="I20" s="21" t="s">
        <v>25</v>
      </c>
      <c r="J20" s="21" t="s">
        <v>59</v>
      </c>
      <c r="K20" s="21" t="s">
        <v>25</v>
      </c>
      <c r="L20" s="21" t="s">
        <v>59</v>
      </c>
      <c r="M20" s="5"/>
      <c r="N20" s="5"/>
    </row>
    <row r="21" spans="1:14" ht="15" customHeight="1" thickTop="1" thickBot="1" x14ac:dyDescent="0.2">
      <c r="A21" s="6">
        <v>1998</v>
      </c>
      <c r="B21" s="7" t="s">
        <v>4</v>
      </c>
      <c r="C21" s="8">
        <v>224.723396036862</v>
      </c>
      <c r="D21" s="9">
        <v>1.04816251253756</v>
      </c>
      <c r="E21" s="8">
        <v>192.90914149013199</v>
      </c>
      <c r="F21" s="9">
        <v>1.88117020681807</v>
      </c>
      <c r="G21" s="8">
        <v>192.59453801349099</v>
      </c>
      <c r="H21" s="9">
        <v>3.1584492821119499</v>
      </c>
      <c r="I21" s="17">
        <f>C21-E21</f>
        <v>31.814254546730012</v>
      </c>
      <c r="J21" s="18">
        <f>SQRT(D21^2+F21^2)</f>
        <v>2.1534730088183114</v>
      </c>
      <c r="K21" s="17">
        <f>C21-G21</f>
        <v>32.128858023371009</v>
      </c>
      <c r="L21" s="18">
        <f>SQRT(D21^2+H21^2)</f>
        <v>3.3278291002337457</v>
      </c>
      <c r="M21" s="8"/>
      <c r="N21" s="9"/>
    </row>
    <row r="22" spans="1:14" ht="15" customHeight="1" thickTop="1" thickBot="1" x14ac:dyDescent="0.2">
      <c r="A22" s="10"/>
      <c r="B22" s="11" t="s">
        <v>5</v>
      </c>
      <c r="C22" s="12">
        <v>217.190520994591</v>
      </c>
      <c r="D22" s="13">
        <v>1.57364068518997</v>
      </c>
      <c r="E22" s="12">
        <v>186.03729524386401</v>
      </c>
      <c r="F22" s="13">
        <v>2.3110936396769701</v>
      </c>
      <c r="G22" s="12">
        <v>197.508354076845</v>
      </c>
      <c r="H22" s="13">
        <v>4.6118321668354296</v>
      </c>
      <c r="I22" s="19">
        <f t="shared" ref="I22:I32" si="2">C22-E22</f>
        <v>31.153225750726989</v>
      </c>
      <c r="J22" s="22">
        <f t="shared" ref="J22:J32" si="3">SQRT(D22^2+F22^2)</f>
        <v>2.7959790445281421</v>
      </c>
      <c r="K22" s="19">
        <f t="shared" ref="K22:K32" si="4">C22-G22</f>
        <v>19.682166917746002</v>
      </c>
      <c r="L22" s="22">
        <f t="shared" ref="L22:L32" si="5">SQRT(D22^2+H22^2)</f>
        <v>4.872919139606477</v>
      </c>
      <c r="M22" s="12"/>
      <c r="N22" s="13"/>
    </row>
    <row r="23" spans="1:14" ht="15" customHeight="1" thickTop="1" thickBot="1" x14ac:dyDescent="0.2">
      <c r="A23" s="6">
        <v>2002</v>
      </c>
      <c r="B23" s="7" t="s">
        <v>4</v>
      </c>
      <c r="C23" s="8">
        <v>228.55945205643999</v>
      </c>
      <c r="D23" s="9">
        <v>0.34431826328773901</v>
      </c>
      <c r="E23" s="8">
        <v>198.75019036441699</v>
      </c>
      <c r="F23" s="9">
        <v>0.50138900395983599</v>
      </c>
      <c r="G23" s="8">
        <v>200.91652924109101</v>
      </c>
      <c r="H23" s="9">
        <v>1.3340100284134599</v>
      </c>
      <c r="I23" s="17">
        <f t="shared" si="2"/>
        <v>29.809261692023</v>
      </c>
      <c r="J23" s="18">
        <f t="shared" si="3"/>
        <v>0.60823186345777802</v>
      </c>
      <c r="K23" s="17">
        <f t="shared" si="4"/>
        <v>27.642922815348982</v>
      </c>
      <c r="L23" s="18">
        <f t="shared" si="5"/>
        <v>1.3777292267862959</v>
      </c>
      <c r="M23" s="8"/>
      <c r="N23" s="9"/>
    </row>
    <row r="24" spans="1:14" ht="15" customHeight="1" thickTop="1" thickBot="1" x14ac:dyDescent="0.2">
      <c r="A24" s="10"/>
      <c r="B24" s="11" t="s">
        <v>5</v>
      </c>
      <c r="C24" s="12">
        <v>226.033818222278</v>
      </c>
      <c r="D24" s="13">
        <v>1.5836205058688499</v>
      </c>
      <c r="E24" s="12">
        <v>196.44459311732501</v>
      </c>
      <c r="F24" s="13">
        <v>2.2488115381845102</v>
      </c>
      <c r="G24" s="12">
        <v>206.81822453803099</v>
      </c>
      <c r="H24" s="13">
        <v>2.4479320619296399</v>
      </c>
      <c r="I24" s="19">
        <f t="shared" si="2"/>
        <v>29.589225104952988</v>
      </c>
      <c r="J24" s="22">
        <f t="shared" si="3"/>
        <v>2.7504558242007984</v>
      </c>
      <c r="K24" s="19">
        <f t="shared" si="4"/>
        <v>19.215593684247011</v>
      </c>
      <c r="L24" s="22">
        <f t="shared" si="5"/>
        <v>2.9155145834708853</v>
      </c>
      <c r="M24" s="12"/>
      <c r="N24" s="13"/>
    </row>
    <row r="25" spans="1:14" ht="15" customHeight="1" thickTop="1" thickBot="1" x14ac:dyDescent="0.2">
      <c r="A25" s="6">
        <v>2003</v>
      </c>
      <c r="B25" s="7" t="s">
        <v>4</v>
      </c>
      <c r="C25" s="8">
        <v>228.58313151989299</v>
      </c>
      <c r="D25" s="9">
        <v>0.23975599629771999</v>
      </c>
      <c r="E25" s="8">
        <v>197.94551375582901</v>
      </c>
      <c r="F25" s="9">
        <v>0.421065844100732</v>
      </c>
      <c r="G25" s="8">
        <v>200.48676351519799</v>
      </c>
      <c r="H25" s="9">
        <v>0.58660337166110699</v>
      </c>
      <c r="I25" s="17">
        <f t="shared" si="2"/>
        <v>30.637617764063975</v>
      </c>
      <c r="J25" s="18">
        <f t="shared" si="3"/>
        <v>0.48454038307345887</v>
      </c>
      <c r="K25" s="17">
        <f t="shared" si="4"/>
        <v>28.096368004694995</v>
      </c>
      <c r="L25" s="18">
        <f t="shared" si="5"/>
        <v>0.63370849245129357</v>
      </c>
      <c r="M25" s="8"/>
      <c r="N25" s="9"/>
    </row>
    <row r="26" spans="1:14" ht="15" customHeight="1" thickTop="1" thickBot="1" x14ac:dyDescent="0.2">
      <c r="A26" s="10"/>
      <c r="B26" s="11" t="s">
        <v>5</v>
      </c>
      <c r="C26" s="12">
        <v>229.06930797600299</v>
      </c>
      <c r="D26" s="13">
        <v>1.2559251907319799</v>
      </c>
      <c r="E26" s="12">
        <v>197.73951212019699</v>
      </c>
      <c r="F26" s="13">
        <v>1.8971619475761901</v>
      </c>
      <c r="G26" s="12">
        <v>210.77604187012901</v>
      </c>
      <c r="H26" s="13">
        <v>2.1575211763548898</v>
      </c>
      <c r="I26" s="19">
        <f t="shared" si="2"/>
        <v>31.329795855805997</v>
      </c>
      <c r="J26" s="22">
        <f t="shared" si="3"/>
        <v>2.2752080212688779</v>
      </c>
      <c r="K26" s="19">
        <f t="shared" si="4"/>
        <v>18.293266105873982</v>
      </c>
      <c r="L26" s="22">
        <f t="shared" si="5"/>
        <v>2.496446616920728</v>
      </c>
      <c r="M26" s="12"/>
      <c r="N26" s="13"/>
    </row>
    <row r="27" spans="1:14" ht="15" customHeight="1" thickTop="1" thickBot="1" x14ac:dyDescent="0.2">
      <c r="A27" s="6">
        <v>2005</v>
      </c>
      <c r="B27" s="7" t="s">
        <v>4</v>
      </c>
      <c r="C27" s="8">
        <v>228.93266647040801</v>
      </c>
      <c r="D27" s="9">
        <v>0.19580416373541101</v>
      </c>
      <c r="E27" s="8">
        <v>199.82596901412401</v>
      </c>
      <c r="F27" s="9">
        <v>0.33818680441150301</v>
      </c>
      <c r="G27" s="8">
        <v>202.54314267905301</v>
      </c>
      <c r="H27" s="9">
        <v>0.48779587615471998</v>
      </c>
      <c r="I27" s="17">
        <f t="shared" si="2"/>
        <v>29.106697456283996</v>
      </c>
      <c r="J27" s="18">
        <f t="shared" si="3"/>
        <v>0.39078073802861346</v>
      </c>
      <c r="K27" s="17">
        <f t="shared" si="4"/>
        <v>26.389523791355003</v>
      </c>
      <c r="L27" s="18">
        <f t="shared" si="5"/>
        <v>0.52562732741903229</v>
      </c>
      <c r="M27" s="8"/>
      <c r="N27" s="9"/>
    </row>
    <row r="28" spans="1:14" ht="15" customHeight="1" thickTop="1" thickBot="1" x14ac:dyDescent="0.2">
      <c r="A28" s="10"/>
      <c r="B28" s="11" t="s">
        <v>5</v>
      </c>
      <c r="C28" s="12">
        <v>228.249563431854</v>
      </c>
      <c r="D28" s="13">
        <v>1.3980052228001001</v>
      </c>
      <c r="E28" s="12">
        <v>202.699381200396</v>
      </c>
      <c r="F28" s="13">
        <v>1.6174123274032599</v>
      </c>
      <c r="G28" s="12">
        <v>215.30756302550401</v>
      </c>
      <c r="H28" s="13">
        <v>1.60878318229258</v>
      </c>
      <c r="I28" s="19">
        <f t="shared" si="2"/>
        <v>25.550182231457995</v>
      </c>
      <c r="J28" s="22">
        <f t="shared" si="3"/>
        <v>2.1378590317914759</v>
      </c>
      <c r="K28" s="19">
        <f t="shared" si="4"/>
        <v>12.94200040634999</v>
      </c>
      <c r="L28" s="22">
        <f t="shared" si="5"/>
        <v>2.1313380610789547</v>
      </c>
      <c r="M28" s="12"/>
      <c r="N28" s="13"/>
    </row>
    <row r="29" spans="1:14" ht="15" customHeight="1" thickTop="1" thickBot="1" x14ac:dyDescent="0.2">
      <c r="A29" s="6">
        <v>2007</v>
      </c>
      <c r="B29" s="7" t="s">
        <v>4</v>
      </c>
      <c r="C29" s="8">
        <v>230.544649311402</v>
      </c>
      <c r="D29" s="9">
        <v>0.24208197149352501</v>
      </c>
      <c r="E29" s="8">
        <v>203.40123364790799</v>
      </c>
      <c r="F29" s="9">
        <v>0.40160660214288602</v>
      </c>
      <c r="G29" s="8">
        <v>204.72122117531501</v>
      </c>
      <c r="H29" s="9">
        <v>0.50951637681273798</v>
      </c>
      <c r="I29" s="17">
        <f t="shared" si="2"/>
        <v>27.143415663494011</v>
      </c>
      <c r="J29" s="18">
        <f t="shared" si="3"/>
        <v>0.46892594703955781</v>
      </c>
      <c r="K29" s="17">
        <f t="shared" si="4"/>
        <v>25.823428136086989</v>
      </c>
      <c r="L29" s="18">
        <f t="shared" si="5"/>
        <v>0.56410160358092576</v>
      </c>
      <c r="M29" s="8"/>
      <c r="N29" s="9"/>
    </row>
    <row r="30" spans="1:14" ht="15" customHeight="1" thickTop="1" thickBot="1" x14ac:dyDescent="0.2">
      <c r="A30" s="10"/>
      <c r="B30" s="11" t="s">
        <v>5</v>
      </c>
      <c r="C30" s="12">
        <v>232.32916293867899</v>
      </c>
      <c r="D30" s="13">
        <v>1.0199098089756</v>
      </c>
      <c r="E30" s="12">
        <v>207.85381603387501</v>
      </c>
      <c r="F30" s="13">
        <v>1.4753475009666499</v>
      </c>
      <c r="G30" s="12">
        <v>218.29443270793001</v>
      </c>
      <c r="H30" s="13">
        <v>1.23223640337164</v>
      </c>
      <c r="I30" s="19">
        <f t="shared" si="2"/>
        <v>24.475346904803985</v>
      </c>
      <c r="J30" s="22">
        <f t="shared" si="3"/>
        <v>1.7935624513947608</v>
      </c>
      <c r="K30" s="19">
        <f t="shared" si="4"/>
        <v>14.034730230748977</v>
      </c>
      <c r="L30" s="22">
        <f t="shared" si="5"/>
        <v>1.5995694959078584</v>
      </c>
      <c r="M30" s="12"/>
      <c r="N30" s="13"/>
    </row>
    <row r="31" spans="1:14" ht="15" customHeight="1" thickTop="1" thickBot="1" x14ac:dyDescent="0.2">
      <c r="A31" s="6">
        <v>2009</v>
      </c>
      <c r="B31" s="7" t="s">
        <v>4</v>
      </c>
      <c r="C31" s="8">
        <v>230.28932627690801</v>
      </c>
      <c r="D31" s="9">
        <v>0.273719016150613</v>
      </c>
      <c r="E31" s="8">
        <v>204.514651280414</v>
      </c>
      <c r="F31" s="9">
        <v>0.51747990366114305</v>
      </c>
      <c r="G31" s="8">
        <v>205.09358250508799</v>
      </c>
      <c r="H31" s="9">
        <v>0.49240154817458198</v>
      </c>
      <c r="I31" s="17">
        <f t="shared" si="2"/>
        <v>25.774674996494014</v>
      </c>
      <c r="J31" s="18">
        <f t="shared" si="3"/>
        <v>0.5854122910356474</v>
      </c>
      <c r="K31" s="17">
        <f t="shared" si="4"/>
        <v>25.19574377182002</v>
      </c>
      <c r="L31" s="18">
        <f t="shared" si="5"/>
        <v>0.56336611936393965</v>
      </c>
      <c r="M31" s="8"/>
      <c r="N31" s="9"/>
    </row>
    <row r="32" spans="1:14" ht="15" customHeight="1" thickTop="1" thickBot="1" x14ac:dyDescent="0.2">
      <c r="A32" s="10"/>
      <c r="B32" s="11" t="s">
        <v>5</v>
      </c>
      <c r="C32" s="12">
        <v>233.089611928003</v>
      </c>
      <c r="D32" s="13">
        <v>1.1667131265761199</v>
      </c>
      <c r="E32" s="12">
        <v>210.95655282527301</v>
      </c>
      <c r="F32" s="13">
        <v>1.71892476188925</v>
      </c>
      <c r="G32" s="12">
        <v>222.809352529091</v>
      </c>
      <c r="H32" s="13">
        <v>1.2412301522767799</v>
      </c>
      <c r="I32" s="19">
        <f t="shared" si="2"/>
        <v>22.133059102729987</v>
      </c>
      <c r="J32" s="22">
        <f t="shared" si="3"/>
        <v>2.0774796886518625</v>
      </c>
      <c r="K32" s="19">
        <f t="shared" si="4"/>
        <v>10.280259398911994</v>
      </c>
      <c r="L32" s="22">
        <f t="shared" si="5"/>
        <v>1.7034881304682059</v>
      </c>
      <c r="M32" s="12"/>
      <c r="N32" s="13"/>
    </row>
    <row r="34" spans="1:14" x14ac:dyDescent="0.15">
      <c r="A34" s="15"/>
      <c r="B34" s="15"/>
      <c r="C34" s="15"/>
      <c r="D34" s="15"/>
      <c r="E34" s="15"/>
      <c r="F34" s="15"/>
      <c r="G34" s="15"/>
      <c r="H34" s="15"/>
      <c r="I34" s="15"/>
      <c r="J34" s="15"/>
      <c r="K34" s="15"/>
      <c r="L34" s="15"/>
      <c r="M34" s="15"/>
      <c r="N34" s="15"/>
    </row>
    <row r="36" spans="1:14" x14ac:dyDescent="0.15">
      <c r="A36" s="43" t="s">
        <v>51</v>
      </c>
      <c r="B36" s="44"/>
      <c r="C36" s="44"/>
      <c r="D36" s="44"/>
      <c r="E36" s="44"/>
      <c r="F36" s="44"/>
      <c r="G36" s="44"/>
      <c r="H36" s="44"/>
      <c r="I36" s="44"/>
    </row>
    <row r="37" spans="1:14" x14ac:dyDescent="0.15">
      <c r="A37" s="38" t="s">
        <v>21</v>
      </c>
      <c r="B37" s="39" t="s">
        <v>0</v>
      </c>
      <c r="C37" s="39" t="s">
        <v>1</v>
      </c>
      <c r="D37" s="41" t="s">
        <v>11</v>
      </c>
      <c r="E37" s="41"/>
      <c r="F37" s="41" t="s">
        <v>12</v>
      </c>
      <c r="G37" s="41"/>
      <c r="H37" s="41"/>
      <c r="I37" s="41"/>
    </row>
    <row r="38" spans="1:14" ht="11.25" thickBot="1" x14ac:dyDescent="0.2">
      <c r="A38" s="38"/>
      <c r="B38" s="40"/>
      <c r="C38" s="40"/>
      <c r="D38" s="5" t="s">
        <v>2</v>
      </c>
      <c r="E38" s="5" t="s">
        <v>3</v>
      </c>
      <c r="F38" s="5" t="s">
        <v>2</v>
      </c>
      <c r="G38" s="5" t="s">
        <v>3</v>
      </c>
      <c r="H38" s="5"/>
      <c r="I38" s="5"/>
    </row>
    <row r="39" spans="1:14" ht="15" customHeight="1" thickTop="1" thickBot="1" x14ac:dyDescent="0.2">
      <c r="A39" s="6" t="s">
        <v>15</v>
      </c>
      <c r="B39" s="7">
        <v>1998</v>
      </c>
      <c r="C39" s="7" t="s">
        <v>4</v>
      </c>
      <c r="D39" s="8">
        <v>207.772647858407</v>
      </c>
      <c r="E39" s="9">
        <v>1.89422183757664</v>
      </c>
      <c r="F39" s="8">
        <v>229.49302597657001</v>
      </c>
      <c r="G39" s="9">
        <v>0.98308570956094798</v>
      </c>
      <c r="H39" s="8"/>
      <c r="I39" s="9"/>
    </row>
    <row r="40" spans="1:14" ht="15" customHeight="1" thickTop="1" thickBot="1" x14ac:dyDescent="0.2">
      <c r="A40" s="10"/>
      <c r="B40" s="11"/>
      <c r="C40" s="11" t="s">
        <v>5</v>
      </c>
      <c r="D40" s="12">
        <v>202.73070174033899</v>
      </c>
      <c r="E40" s="13">
        <v>1.94924058707003</v>
      </c>
      <c r="F40" s="12">
        <v>223.46340747003401</v>
      </c>
      <c r="G40" s="13">
        <v>1.88775047946467</v>
      </c>
      <c r="H40" s="12"/>
      <c r="I40" s="13"/>
    </row>
    <row r="41" spans="1:14" ht="15" customHeight="1" thickTop="1" thickBot="1" x14ac:dyDescent="0.2">
      <c r="A41" s="6"/>
      <c r="B41" s="7">
        <v>2002</v>
      </c>
      <c r="C41" s="7" t="s">
        <v>4</v>
      </c>
      <c r="D41" s="8">
        <v>214.84174399450799</v>
      </c>
      <c r="E41" s="9">
        <v>0.62852018056553005</v>
      </c>
      <c r="F41" s="8">
        <v>232.57789146321801</v>
      </c>
      <c r="G41" s="9">
        <v>0.40573837598293999</v>
      </c>
      <c r="H41" s="8"/>
      <c r="I41" s="9"/>
    </row>
    <row r="42" spans="1:14" ht="15" customHeight="1" thickTop="1" thickBot="1" x14ac:dyDescent="0.2">
      <c r="A42" s="10"/>
      <c r="B42" s="11"/>
      <c r="C42" s="11" t="s">
        <v>5</v>
      </c>
      <c r="D42" s="12">
        <v>217.99279819774699</v>
      </c>
      <c r="E42" s="13">
        <v>2.0043343996971901</v>
      </c>
      <c r="F42" s="12">
        <v>230.023320023454</v>
      </c>
      <c r="G42" s="13">
        <v>1.7420684307729499</v>
      </c>
      <c r="H42" s="12"/>
      <c r="I42" s="13"/>
    </row>
    <row r="43" spans="1:14" ht="15" customHeight="1" thickTop="1" thickBot="1" x14ac:dyDescent="0.2">
      <c r="A43" s="6"/>
      <c r="B43" s="7">
        <v>2003</v>
      </c>
      <c r="C43" s="7" t="s">
        <v>4</v>
      </c>
      <c r="D43" s="8">
        <v>212.74852791834201</v>
      </c>
      <c r="E43" s="9">
        <v>0.39842664978866599</v>
      </c>
      <c r="F43" s="8">
        <v>232.609187595187</v>
      </c>
      <c r="G43" s="9">
        <v>0.28802057071343401</v>
      </c>
      <c r="H43" s="8"/>
      <c r="I43" s="9"/>
    </row>
    <row r="44" spans="1:14" ht="15" customHeight="1" thickTop="1" thickBot="1" x14ac:dyDescent="0.2">
      <c r="A44" s="10"/>
      <c r="B44" s="11"/>
      <c r="C44" s="11" t="s">
        <v>5</v>
      </c>
      <c r="D44" s="12">
        <v>217.01114766325799</v>
      </c>
      <c r="E44" s="13">
        <v>1.9528352240483</v>
      </c>
      <c r="F44" s="12">
        <v>234.471566773544</v>
      </c>
      <c r="G44" s="13">
        <v>1.3913729189895701</v>
      </c>
      <c r="H44" s="12"/>
      <c r="I44" s="13"/>
    </row>
    <row r="45" spans="1:14" ht="15" customHeight="1" thickTop="1" thickBot="1" x14ac:dyDescent="0.2">
      <c r="A45" s="6"/>
      <c r="B45" s="7">
        <v>2005</v>
      </c>
      <c r="C45" s="7" t="s">
        <v>4</v>
      </c>
      <c r="D45" s="8">
        <v>214.136758945541</v>
      </c>
      <c r="E45" s="9">
        <v>0.30287265605597202</v>
      </c>
      <c r="F45" s="8">
        <v>232.85124376960101</v>
      </c>
      <c r="G45" s="9">
        <v>0.21023325596436701</v>
      </c>
      <c r="H45" s="8"/>
      <c r="I45" s="9"/>
    </row>
    <row r="46" spans="1:14" ht="15" customHeight="1" thickTop="1" thickBot="1" x14ac:dyDescent="0.2">
      <c r="A46" s="10"/>
      <c r="B46" s="11"/>
      <c r="C46" s="11" t="s">
        <v>5</v>
      </c>
      <c r="D46" s="12">
        <v>218.41704151597401</v>
      </c>
      <c r="E46" s="13">
        <v>1.95704623780112</v>
      </c>
      <c r="F46" s="12">
        <v>233.10641128190099</v>
      </c>
      <c r="G46" s="13">
        <v>1.52131675204935</v>
      </c>
      <c r="H46" s="12"/>
      <c r="I46" s="13"/>
    </row>
    <row r="47" spans="1:14" ht="15" customHeight="1" thickTop="1" thickBot="1" x14ac:dyDescent="0.2">
      <c r="A47" s="6"/>
      <c r="B47" s="7">
        <v>2007</v>
      </c>
      <c r="C47" s="7" t="s">
        <v>4</v>
      </c>
      <c r="D47" s="8">
        <v>215.180046044937</v>
      </c>
      <c r="E47" s="9">
        <v>0.31810936990164801</v>
      </c>
      <c r="F47" s="8">
        <v>235.006747134232</v>
      </c>
      <c r="G47" s="9">
        <v>0.261467015198726</v>
      </c>
      <c r="H47" s="8"/>
      <c r="I47" s="9"/>
    </row>
    <row r="48" spans="1:14" ht="15" customHeight="1" thickTop="1" thickBot="1" x14ac:dyDescent="0.2">
      <c r="A48" s="10"/>
      <c r="B48" s="11"/>
      <c r="C48" s="11" t="s">
        <v>5</v>
      </c>
      <c r="D48" s="12">
        <v>220.56332799464499</v>
      </c>
      <c r="E48" s="13">
        <v>1.2951509699711301</v>
      </c>
      <c r="F48" s="12">
        <v>236.932480389495</v>
      </c>
      <c r="G48" s="13">
        <v>0.98337855951397901</v>
      </c>
      <c r="H48" s="12"/>
      <c r="I48" s="13"/>
    </row>
    <row r="49" spans="1:9" ht="15" customHeight="1" thickTop="1" thickBot="1" x14ac:dyDescent="0.2">
      <c r="A49" s="6"/>
      <c r="B49" s="7">
        <v>2009</v>
      </c>
      <c r="C49" s="7" t="s">
        <v>4</v>
      </c>
      <c r="D49" s="8">
        <v>215.14689046019899</v>
      </c>
      <c r="E49" s="9">
        <v>0.39948438441804901</v>
      </c>
      <c r="F49" s="8">
        <v>235.15272635969001</v>
      </c>
      <c r="G49" s="9">
        <v>0.26474424549138298</v>
      </c>
      <c r="H49" s="8"/>
      <c r="I49" s="9"/>
    </row>
    <row r="50" spans="1:9" ht="15" customHeight="1" thickTop="1" thickBot="1" x14ac:dyDescent="0.2">
      <c r="A50" s="10"/>
      <c r="B50" s="11"/>
      <c r="C50" s="11" t="s">
        <v>5</v>
      </c>
      <c r="D50" s="12">
        <v>222.69423589679801</v>
      </c>
      <c r="E50" s="13">
        <v>1.5459449429986201</v>
      </c>
      <c r="F50" s="12">
        <v>238.84151934554399</v>
      </c>
      <c r="G50" s="13">
        <v>1.29270099608386</v>
      </c>
      <c r="H50" s="12"/>
      <c r="I50" s="13"/>
    </row>
    <row r="51" spans="1:9" ht="15" customHeight="1" thickTop="1" thickBot="1" x14ac:dyDescent="0.2">
      <c r="A51" s="6" t="s">
        <v>16</v>
      </c>
      <c r="B51" s="7">
        <v>1998</v>
      </c>
      <c r="C51" s="7" t="s">
        <v>4</v>
      </c>
      <c r="D51" s="8">
        <v>188.15383354492599</v>
      </c>
      <c r="E51" s="9">
        <v>1.85252483932618</v>
      </c>
      <c r="F51" s="8">
        <v>205.19574202337199</v>
      </c>
      <c r="G51" s="9">
        <v>3.7038535452745398</v>
      </c>
      <c r="H51" s="8"/>
      <c r="I51" s="9"/>
    </row>
    <row r="52" spans="1:9" ht="15" customHeight="1" thickTop="1" thickBot="1" x14ac:dyDescent="0.2">
      <c r="A52" s="10"/>
      <c r="B52" s="11"/>
      <c r="C52" s="11" t="s">
        <v>5</v>
      </c>
      <c r="D52" s="12">
        <v>180.72012977850599</v>
      </c>
      <c r="E52" s="13">
        <v>2.5081288439512499</v>
      </c>
      <c r="F52" s="12">
        <v>199.563925061856</v>
      </c>
      <c r="G52" s="13">
        <v>3.6580940769390198</v>
      </c>
      <c r="H52" s="12"/>
      <c r="I52" s="13"/>
    </row>
    <row r="53" spans="1:9" ht="15" customHeight="1" thickTop="1" thickBot="1" x14ac:dyDescent="0.2">
      <c r="A53" s="6"/>
      <c r="B53" s="7">
        <v>2002</v>
      </c>
      <c r="C53" s="7" t="s">
        <v>4</v>
      </c>
      <c r="D53" s="8">
        <v>193.26175011874199</v>
      </c>
      <c r="E53" s="9">
        <v>0.54618978124013196</v>
      </c>
      <c r="F53" s="8">
        <v>211.77412632721999</v>
      </c>
      <c r="G53" s="9">
        <v>1.0252790077188401</v>
      </c>
      <c r="H53" s="8"/>
      <c r="I53" s="9"/>
    </row>
    <row r="54" spans="1:9" ht="15" customHeight="1" thickTop="1" thickBot="1" x14ac:dyDescent="0.2">
      <c r="A54" s="10"/>
      <c r="B54" s="11"/>
      <c r="C54" s="11" t="s">
        <v>5</v>
      </c>
      <c r="D54" s="12">
        <v>193.078355532953</v>
      </c>
      <c r="E54" s="13">
        <v>2.2643753468990102</v>
      </c>
      <c r="F54" s="12">
        <v>210.48160328486901</v>
      </c>
      <c r="G54" s="13">
        <v>3.4045237404052702</v>
      </c>
      <c r="H54" s="12"/>
      <c r="I54" s="13"/>
    </row>
    <row r="55" spans="1:9" ht="15" customHeight="1" thickTop="1" thickBot="1" x14ac:dyDescent="0.2">
      <c r="A55" s="6"/>
      <c r="B55" s="7">
        <v>2003</v>
      </c>
      <c r="C55" s="7" t="s">
        <v>4</v>
      </c>
      <c r="D55" s="8">
        <v>192.70046422390001</v>
      </c>
      <c r="E55" s="9">
        <v>0.42006258713734801</v>
      </c>
      <c r="F55" s="8">
        <v>211.20872801287999</v>
      </c>
      <c r="G55" s="9">
        <v>0.61053433695946502</v>
      </c>
      <c r="H55" s="8"/>
      <c r="I55" s="9"/>
    </row>
    <row r="56" spans="1:9" ht="15" customHeight="1" thickTop="1" thickBot="1" x14ac:dyDescent="0.2">
      <c r="A56" s="10"/>
      <c r="B56" s="11"/>
      <c r="C56" s="11" t="s">
        <v>5</v>
      </c>
      <c r="D56" s="12">
        <v>192.738200931449</v>
      </c>
      <c r="E56" s="13">
        <v>2.1141543493773201</v>
      </c>
      <c r="F56" s="12">
        <v>214.00972858900599</v>
      </c>
      <c r="G56" s="13">
        <v>2.80938608930244</v>
      </c>
      <c r="H56" s="12"/>
      <c r="I56" s="13"/>
    </row>
    <row r="57" spans="1:9" ht="15" customHeight="1" thickTop="1" thickBot="1" x14ac:dyDescent="0.2">
      <c r="A57" s="6"/>
      <c r="B57" s="7">
        <v>2005</v>
      </c>
      <c r="C57" s="7" t="s">
        <v>4</v>
      </c>
      <c r="D57" s="8">
        <v>194.66164231128599</v>
      </c>
      <c r="E57" s="9">
        <v>0.390436179844729</v>
      </c>
      <c r="F57" s="8">
        <v>212.439155945632</v>
      </c>
      <c r="G57" s="9">
        <v>0.54894837641717198</v>
      </c>
      <c r="H57" s="8"/>
      <c r="I57" s="9"/>
    </row>
    <row r="58" spans="1:9" ht="15" customHeight="1" thickTop="1" thickBot="1" x14ac:dyDescent="0.2">
      <c r="A58" s="10"/>
      <c r="B58" s="11"/>
      <c r="C58" s="11" t="s">
        <v>5</v>
      </c>
      <c r="D58" s="12">
        <v>199.44247823045899</v>
      </c>
      <c r="E58" s="13">
        <v>1.7314455378329701</v>
      </c>
      <c r="F58" s="12">
        <v>215.031928518136</v>
      </c>
      <c r="G58" s="13">
        <v>2.8701542383218701</v>
      </c>
      <c r="H58" s="12"/>
      <c r="I58" s="13"/>
    </row>
    <row r="59" spans="1:9" ht="15" customHeight="1" thickTop="1" thickBot="1" x14ac:dyDescent="0.2">
      <c r="A59" s="6"/>
      <c r="B59" s="7">
        <v>2007</v>
      </c>
      <c r="C59" s="7" t="s">
        <v>4</v>
      </c>
      <c r="D59" s="8">
        <v>198.322657203284</v>
      </c>
      <c r="E59" s="9">
        <v>0.39440413923870798</v>
      </c>
      <c r="F59" s="8">
        <v>215.91136514217999</v>
      </c>
      <c r="G59" s="9">
        <v>0.73123416471806302</v>
      </c>
      <c r="H59" s="8"/>
      <c r="I59" s="9"/>
    </row>
    <row r="60" spans="1:9" ht="15" customHeight="1" thickTop="1" thickBot="1" x14ac:dyDescent="0.2">
      <c r="A60" s="10"/>
      <c r="B60" s="11"/>
      <c r="C60" s="11" t="s">
        <v>5</v>
      </c>
      <c r="D60" s="12">
        <v>204.62201068030299</v>
      </c>
      <c r="E60" s="13">
        <v>1.67453343662776</v>
      </c>
      <c r="F60" s="12">
        <v>218.79882538669199</v>
      </c>
      <c r="G60" s="13">
        <v>2.4274934242845099</v>
      </c>
      <c r="H60" s="12"/>
      <c r="I60" s="13"/>
    </row>
    <row r="61" spans="1:9" ht="15" customHeight="1" thickTop="1" thickBot="1" x14ac:dyDescent="0.2">
      <c r="A61" s="6"/>
      <c r="B61" s="7">
        <v>2009</v>
      </c>
      <c r="C61" s="7" t="s">
        <v>4</v>
      </c>
      <c r="D61" s="8">
        <v>199.92081209905299</v>
      </c>
      <c r="E61" s="9">
        <v>0.52384009650937602</v>
      </c>
      <c r="F61" s="8">
        <v>215.79779461165899</v>
      </c>
      <c r="G61" s="9">
        <v>0.79331149649873101</v>
      </c>
      <c r="H61" s="8"/>
      <c r="I61" s="9"/>
    </row>
    <row r="62" spans="1:9" ht="15" customHeight="1" thickTop="1" thickBot="1" x14ac:dyDescent="0.2">
      <c r="A62" s="10"/>
      <c r="B62" s="11"/>
      <c r="C62" s="11" t="s">
        <v>5</v>
      </c>
      <c r="D62" s="12">
        <v>208.59049472446</v>
      </c>
      <c r="E62" s="13">
        <v>1.9060174148229501</v>
      </c>
      <c r="F62" s="12">
        <v>218.74266212546701</v>
      </c>
      <c r="G62" s="13">
        <v>3.4687887444788199</v>
      </c>
      <c r="H62" s="12"/>
      <c r="I62" s="13"/>
    </row>
    <row r="63" spans="1:9" ht="15" customHeight="1" thickTop="1" thickBot="1" x14ac:dyDescent="0.2">
      <c r="A63" s="6" t="s">
        <v>17</v>
      </c>
      <c r="B63" s="7">
        <v>1998</v>
      </c>
      <c r="C63" s="7" t="s">
        <v>4</v>
      </c>
      <c r="D63" s="8">
        <v>186.084055230399</v>
      </c>
      <c r="E63" s="9">
        <v>4.1513737443436396</v>
      </c>
      <c r="F63" s="8">
        <v>212.07970270945199</v>
      </c>
      <c r="G63" s="9">
        <v>3.1389651617825298</v>
      </c>
      <c r="H63" s="8"/>
      <c r="I63" s="9"/>
    </row>
    <row r="64" spans="1:9" ht="15" customHeight="1" thickTop="1" thickBot="1" x14ac:dyDescent="0.2">
      <c r="A64" s="10"/>
      <c r="B64" s="11"/>
      <c r="C64" s="11" t="s">
        <v>5</v>
      </c>
      <c r="D64" s="12">
        <v>187.09316269640399</v>
      </c>
      <c r="E64" s="13">
        <v>3.3841276884622098</v>
      </c>
      <c r="F64" s="12">
        <v>217.42174622397701</v>
      </c>
      <c r="G64" s="13">
        <v>4.0456807205946603</v>
      </c>
      <c r="H64" s="12"/>
      <c r="I64" s="13"/>
    </row>
    <row r="65" spans="1:9" ht="15" customHeight="1" thickTop="1" thickBot="1" x14ac:dyDescent="0.2">
      <c r="A65" s="6"/>
      <c r="B65" s="7">
        <v>2002</v>
      </c>
      <c r="C65" s="7" t="s">
        <v>4</v>
      </c>
      <c r="D65" s="8">
        <v>195.492932999609</v>
      </c>
      <c r="E65" s="9">
        <v>1.8070109722338299</v>
      </c>
      <c r="F65" s="8">
        <v>215.85550251575501</v>
      </c>
      <c r="G65" s="9">
        <v>1.26604260856115</v>
      </c>
      <c r="H65" s="8"/>
      <c r="I65" s="9"/>
    </row>
    <row r="66" spans="1:9" ht="15" customHeight="1" thickTop="1" thickBot="1" x14ac:dyDescent="0.2">
      <c r="A66" s="10"/>
      <c r="B66" s="11"/>
      <c r="C66" s="11" t="s">
        <v>5</v>
      </c>
      <c r="D66" s="12">
        <v>202.422873563487</v>
      </c>
      <c r="E66" s="13">
        <v>2.5781499691389902</v>
      </c>
      <c r="F66" s="12">
        <v>223.16870827681601</v>
      </c>
      <c r="G66" s="13">
        <v>4.0794265146559399</v>
      </c>
      <c r="H66" s="12"/>
      <c r="I66" s="13"/>
    </row>
    <row r="67" spans="1:9" ht="15" customHeight="1" thickTop="1" thickBot="1" x14ac:dyDescent="0.2">
      <c r="A67" s="6"/>
      <c r="B67" s="7">
        <v>2003</v>
      </c>
      <c r="C67" s="7" t="s">
        <v>4</v>
      </c>
      <c r="D67" s="8">
        <v>195.70712090532399</v>
      </c>
      <c r="E67" s="9">
        <v>0.73170791098384302</v>
      </c>
      <c r="F67" s="8">
        <v>212.97953048783799</v>
      </c>
      <c r="G67" s="9">
        <v>1.07145229307457</v>
      </c>
      <c r="H67" s="8"/>
      <c r="I67" s="9"/>
    </row>
    <row r="68" spans="1:9" ht="15" customHeight="1" thickTop="1" thickBot="1" x14ac:dyDescent="0.2">
      <c r="A68" s="10"/>
      <c r="B68" s="11"/>
      <c r="C68" s="11" t="s">
        <v>5</v>
      </c>
      <c r="D68" s="12">
        <v>204.718025511777</v>
      </c>
      <c r="E68" s="13">
        <v>2.21361606617883</v>
      </c>
      <c r="F68" s="12">
        <v>223.94356433685201</v>
      </c>
      <c r="G68" s="13">
        <v>3.6725248224801699</v>
      </c>
      <c r="H68" s="12"/>
      <c r="I68" s="13"/>
    </row>
    <row r="69" spans="1:9" ht="15" customHeight="1" thickTop="1" thickBot="1" x14ac:dyDescent="0.2">
      <c r="A69" s="6"/>
      <c r="B69" s="7">
        <v>2005</v>
      </c>
      <c r="C69" s="7" t="s">
        <v>4</v>
      </c>
      <c r="D69" s="8">
        <v>197.287998180427</v>
      </c>
      <c r="E69" s="9">
        <v>0.53883619177903197</v>
      </c>
      <c r="F69" s="8">
        <v>217.09780292457199</v>
      </c>
      <c r="G69" s="9">
        <v>0.74981008185827802</v>
      </c>
      <c r="H69" s="8"/>
      <c r="I69" s="9"/>
    </row>
    <row r="70" spans="1:9" ht="15" customHeight="1" thickTop="1" thickBot="1" x14ac:dyDescent="0.2">
      <c r="A70" s="10"/>
      <c r="B70" s="11"/>
      <c r="C70" s="11" t="s">
        <v>5</v>
      </c>
      <c r="D70" s="12">
        <v>210.582410885348</v>
      </c>
      <c r="E70" s="13">
        <v>1.7496101729053699</v>
      </c>
      <c r="F70" s="12">
        <v>225.52814588420199</v>
      </c>
      <c r="G70" s="13">
        <v>1.84645517929327</v>
      </c>
      <c r="H70" s="12"/>
      <c r="I70" s="13"/>
    </row>
    <row r="71" spans="1:9" ht="15" customHeight="1" thickTop="1" thickBot="1" x14ac:dyDescent="0.2">
      <c r="A71" s="6"/>
      <c r="B71" s="7">
        <v>2007</v>
      </c>
      <c r="C71" s="7" t="s">
        <v>4</v>
      </c>
      <c r="D71" s="8">
        <v>199.44890518244901</v>
      </c>
      <c r="E71" s="9">
        <v>0.57378131764244</v>
      </c>
      <c r="F71" s="8">
        <v>217.42427855031701</v>
      </c>
      <c r="G71" s="9">
        <v>0.75692123521531196</v>
      </c>
      <c r="H71" s="8"/>
      <c r="I71" s="9"/>
    </row>
    <row r="72" spans="1:9" ht="15" customHeight="1" thickTop="1" thickBot="1" x14ac:dyDescent="0.2">
      <c r="A72" s="10"/>
      <c r="B72" s="11"/>
      <c r="C72" s="11" t="s">
        <v>5</v>
      </c>
      <c r="D72" s="12">
        <v>213.61215804734601</v>
      </c>
      <c r="E72" s="13">
        <v>1.28782513047095</v>
      </c>
      <c r="F72" s="12">
        <v>228.22869882712399</v>
      </c>
      <c r="G72" s="13">
        <v>1.92720832560126</v>
      </c>
      <c r="H72" s="12"/>
      <c r="I72" s="13"/>
    </row>
    <row r="73" spans="1:9" ht="15" customHeight="1" thickTop="1" thickBot="1" x14ac:dyDescent="0.2">
      <c r="A73" s="6"/>
      <c r="B73" s="7">
        <v>2009</v>
      </c>
      <c r="C73" s="7" t="s">
        <v>4</v>
      </c>
      <c r="D73" s="8">
        <v>200.570491258565</v>
      </c>
      <c r="E73" s="9">
        <v>0.55417285994874599</v>
      </c>
      <c r="F73" s="8">
        <v>217.01756712003501</v>
      </c>
      <c r="G73" s="9">
        <v>0.93369550948598601</v>
      </c>
      <c r="H73" s="8"/>
      <c r="I73" s="9"/>
    </row>
    <row r="74" spans="1:9" ht="15" customHeight="1" thickTop="1" thickBot="1" x14ac:dyDescent="0.2">
      <c r="A74" s="10"/>
      <c r="B74" s="11"/>
      <c r="C74" s="11" t="s">
        <v>5</v>
      </c>
      <c r="D74" s="12">
        <v>218.48638710657801</v>
      </c>
      <c r="E74" s="13">
        <v>1.1429920805849201</v>
      </c>
      <c r="F74" s="12">
        <v>232.91104375426201</v>
      </c>
      <c r="G74" s="13">
        <v>1.96871328789279</v>
      </c>
      <c r="H74" s="12"/>
      <c r="I74" s="13"/>
    </row>
    <row r="76" spans="1:9" x14ac:dyDescent="0.15">
      <c r="A76" s="14"/>
      <c r="B76" s="14"/>
      <c r="C76" s="14"/>
      <c r="D76" s="42" t="s">
        <v>61</v>
      </c>
      <c r="E76" s="42"/>
      <c r="F76" s="42" t="s">
        <v>12</v>
      </c>
      <c r="G76" s="42"/>
    </row>
    <row r="77" spans="1:9" ht="11.25" thickBot="1" x14ac:dyDescent="0.2">
      <c r="A77" s="14" t="s">
        <v>55</v>
      </c>
      <c r="B77" s="14"/>
      <c r="C77" s="14"/>
      <c r="D77" s="21" t="s">
        <v>25</v>
      </c>
      <c r="E77" s="21" t="s">
        <v>3</v>
      </c>
      <c r="F77" s="21" t="s">
        <v>25</v>
      </c>
      <c r="G77" s="21" t="s">
        <v>3</v>
      </c>
    </row>
    <row r="78" spans="1:9" ht="12" thickTop="1" thickBot="1" x14ac:dyDescent="0.2">
      <c r="A78" s="7">
        <v>1998</v>
      </c>
      <c r="B78" s="14"/>
      <c r="C78" s="7" t="s">
        <v>4</v>
      </c>
      <c r="D78" s="17">
        <f t="shared" ref="D78:D89" si="6">D39-D51</f>
        <v>19.61881431348101</v>
      </c>
      <c r="E78" s="18">
        <f t="shared" ref="E78:E89" si="7">SQRT(E39^2+E51^2)</f>
        <v>2.6495140403992412</v>
      </c>
      <c r="F78" s="17">
        <f t="shared" ref="F78:F89" si="8">F39-F51</f>
        <v>24.297283953198018</v>
      </c>
      <c r="G78" s="18">
        <f t="shared" ref="G78:G89" si="9">SQRT(G39^2+G51^2)</f>
        <v>3.8320997634698561</v>
      </c>
    </row>
    <row r="79" spans="1:9" ht="12" thickTop="1" thickBot="1" x14ac:dyDescent="0.2">
      <c r="A79" s="11"/>
      <c r="B79" s="14"/>
      <c r="C79" s="11" t="s">
        <v>5</v>
      </c>
      <c r="D79" s="19">
        <f t="shared" si="6"/>
        <v>22.010571961832994</v>
      </c>
      <c r="E79" s="22">
        <f t="shared" si="7"/>
        <v>3.1765152548258522</v>
      </c>
      <c r="F79" s="19">
        <f t="shared" si="8"/>
        <v>23.899482408178017</v>
      </c>
      <c r="G79" s="22">
        <f t="shared" si="9"/>
        <v>4.116461362439277</v>
      </c>
    </row>
    <row r="80" spans="1:9" ht="12" thickTop="1" thickBot="1" x14ac:dyDescent="0.2">
      <c r="A80" s="7">
        <v>2002</v>
      </c>
      <c r="B80" s="14"/>
      <c r="C80" s="7" t="s">
        <v>4</v>
      </c>
      <c r="D80" s="17">
        <f t="shared" si="6"/>
        <v>21.579993875766007</v>
      </c>
      <c r="E80" s="18">
        <f t="shared" si="7"/>
        <v>0.83268294957280697</v>
      </c>
      <c r="F80" s="17">
        <f t="shared" si="8"/>
        <v>20.80376513599802</v>
      </c>
      <c r="G80" s="18">
        <f t="shared" si="9"/>
        <v>1.1026425864323413</v>
      </c>
    </row>
    <row r="81" spans="1:7" ht="12" thickTop="1" thickBot="1" x14ac:dyDescent="0.2">
      <c r="A81" s="11"/>
      <c r="B81" s="14"/>
      <c r="C81" s="11" t="s">
        <v>5</v>
      </c>
      <c r="D81" s="19">
        <f t="shared" si="6"/>
        <v>24.914442664793995</v>
      </c>
      <c r="E81" s="22">
        <f t="shared" si="7"/>
        <v>3.0240291165022715</v>
      </c>
      <c r="F81" s="19">
        <f t="shared" si="8"/>
        <v>19.541716738584995</v>
      </c>
      <c r="G81" s="22">
        <f t="shared" si="9"/>
        <v>3.8243410303578864</v>
      </c>
    </row>
    <row r="82" spans="1:7" ht="12" thickTop="1" thickBot="1" x14ac:dyDescent="0.2">
      <c r="A82" s="7">
        <v>2003</v>
      </c>
      <c r="B82" s="14"/>
      <c r="C82" s="7" t="s">
        <v>4</v>
      </c>
      <c r="D82" s="17">
        <f t="shared" si="6"/>
        <v>20.048063694441993</v>
      </c>
      <c r="E82" s="18">
        <f t="shared" si="7"/>
        <v>0.57896146018050498</v>
      </c>
      <c r="F82" s="17">
        <f t="shared" si="8"/>
        <v>21.400459582307008</v>
      </c>
      <c r="G82" s="18">
        <f t="shared" si="9"/>
        <v>0.67506149776196378</v>
      </c>
    </row>
    <row r="83" spans="1:7" ht="12" thickTop="1" thickBot="1" x14ac:dyDescent="0.2">
      <c r="A83" s="11"/>
      <c r="B83" s="14"/>
      <c r="C83" s="11" t="s">
        <v>5</v>
      </c>
      <c r="D83" s="19">
        <f t="shared" si="6"/>
        <v>24.272946731808986</v>
      </c>
      <c r="E83" s="22">
        <f t="shared" si="7"/>
        <v>2.8780573353001175</v>
      </c>
      <c r="F83" s="19">
        <f t="shared" si="8"/>
        <v>20.46183818453801</v>
      </c>
      <c r="G83" s="22">
        <f t="shared" si="9"/>
        <v>3.1350548318113374</v>
      </c>
    </row>
    <row r="84" spans="1:7" ht="12" thickTop="1" thickBot="1" x14ac:dyDescent="0.2">
      <c r="A84" s="7">
        <v>2005</v>
      </c>
      <c r="B84" s="14"/>
      <c r="C84" s="7" t="s">
        <v>4</v>
      </c>
      <c r="D84" s="17">
        <f t="shared" si="6"/>
        <v>19.475116634255016</v>
      </c>
      <c r="E84" s="18">
        <f t="shared" si="7"/>
        <v>0.49413789200803526</v>
      </c>
      <c r="F84" s="17">
        <f t="shared" si="8"/>
        <v>20.412087823969017</v>
      </c>
      <c r="G84" s="18">
        <f t="shared" si="9"/>
        <v>0.58782849699927631</v>
      </c>
    </row>
    <row r="85" spans="1:7" ht="12" thickTop="1" thickBot="1" x14ac:dyDescent="0.2">
      <c r="A85" s="11"/>
      <c r="B85" s="14"/>
      <c r="C85" s="11" t="s">
        <v>5</v>
      </c>
      <c r="D85" s="19">
        <f t="shared" si="6"/>
        <v>18.974563285515018</v>
      </c>
      <c r="E85" s="22">
        <f t="shared" si="7"/>
        <v>2.6130315014123386</v>
      </c>
      <c r="F85" s="19">
        <f t="shared" si="8"/>
        <v>18.074482763764991</v>
      </c>
      <c r="G85" s="22">
        <f t="shared" si="9"/>
        <v>3.2484134607255553</v>
      </c>
    </row>
    <row r="86" spans="1:7" ht="12" thickTop="1" thickBot="1" x14ac:dyDescent="0.2">
      <c r="A86" s="7">
        <v>2007</v>
      </c>
      <c r="B86" s="14"/>
      <c r="C86" s="7" t="s">
        <v>4</v>
      </c>
      <c r="D86" s="17">
        <f t="shared" si="6"/>
        <v>16.857388841653005</v>
      </c>
      <c r="E86" s="18">
        <f t="shared" si="7"/>
        <v>0.50670326253918052</v>
      </c>
      <c r="F86" s="17">
        <f t="shared" si="8"/>
        <v>19.095381992052012</v>
      </c>
      <c r="G86" s="18">
        <f t="shared" si="9"/>
        <v>0.77657478950056968</v>
      </c>
    </row>
    <row r="87" spans="1:7" ht="12" thickTop="1" thickBot="1" x14ac:dyDescent="0.2">
      <c r="A87" s="11"/>
      <c r="B87" s="14"/>
      <c r="C87" s="11" t="s">
        <v>5</v>
      </c>
      <c r="D87" s="19">
        <f t="shared" si="6"/>
        <v>15.941317314342001</v>
      </c>
      <c r="E87" s="22">
        <f t="shared" si="7"/>
        <v>2.1169502274266003</v>
      </c>
      <c r="F87" s="19">
        <f t="shared" si="8"/>
        <v>18.13365500280301</v>
      </c>
      <c r="G87" s="22">
        <f t="shared" si="9"/>
        <v>2.6191139181517715</v>
      </c>
    </row>
    <row r="88" spans="1:7" ht="12" thickTop="1" thickBot="1" x14ac:dyDescent="0.2">
      <c r="A88" s="7">
        <v>2009</v>
      </c>
      <c r="B88" s="14"/>
      <c r="C88" s="7" t="s">
        <v>4</v>
      </c>
      <c r="D88" s="17">
        <f t="shared" si="6"/>
        <v>15.226078361145994</v>
      </c>
      <c r="E88" s="18">
        <f t="shared" si="7"/>
        <v>0.65878389484323308</v>
      </c>
      <c r="F88" s="17">
        <f t="shared" si="8"/>
        <v>19.354931748031021</v>
      </c>
      <c r="G88" s="18">
        <f t="shared" si="9"/>
        <v>0.83632089893644168</v>
      </c>
    </row>
    <row r="89" spans="1:7" ht="12" thickTop="1" thickBot="1" x14ac:dyDescent="0.2">
      <c r="A89" s="14"/>
      <c r="B89" s="14"/>
      <c r="C89" s="11" t="s">
        <v>5</v>
      </c>
      <c r="D89" s="19">
        <f t="shared" si="6"/>
        <v>14.103741172338005</v>
      </c>
      <c r="E89" s="22">
        <f t="shared" si="7"/>
        <v>2.4541491707700591</v>
      </c>
      <c r="F89" s="19">
        <f t="shared" si="8"/>
        <v>20.09885722007698</v>
      </c>
      <c r="G89" s="22">
        <f t="shared" si="9"/>
        <v>3.7018334942429747</v>
      </c>
    </row>
    <row r="90" spans="1:7" ht="11.25" thickBot="1" x14ac:dyDescent="0.2">
      <c r="A90" s="14" t="s">
        <v>56</v>
      </c>
      <c r="B90" s="14"/>
      <c r="C90" s="14"/>
      <c r="D90" s="14"/>
      <c r="E90" s="14"/>
      <c r="F90" s="14"/>
      <c r="G90" s="14"/>
    </row>
    <row r="91" spans="1:7" ht="12" thickTop="1" thickBot="1" x14ac:dyDescent="0.2">
      <c r="A91" s="7">
        <v>1998</v>
      </c>
      <c r="B91" s="14"/>
      <c r="C91" s="7" t="s">
        <v>4</v>
      </c>
      <c r="D91" s="17">
        <f t="shared" ref="D91:D102" si="10">D39-D63</f>
        <v>21.688592628007996</v>
      </c>
      <c r="E91" s="18">
        <f t="shared" ref="E91:E102" si="11">SQRT(E39^2+E63^2)</f>
        <v>4.5631108177621496</v>
      </c>
      <c r="F91" s="17">
        <f t="shared" ref="F91:F102" si="12">F39-F63</f>
        <v>17.413323267118017</v>
      </c>
      <c r="G91" s="18">
        <f t="shared" ref="G91:G102" si="13">SQRT(G39^2+G63^2)</f>
        <v>3.2893099275117534</v>
      </c>
    </row>
    <row r="92" spans="1:7" ht="12" thickTop="1" thickBot="1" x14ac:dyDescent="0.2">
      <c r="A92" s="11"/>
      <c r="B92" s="14"/>
      <c r="C92" s="11" t="s">
        <v>5</v>
      </c>
      <c r="D92" s="19">
        <f t="shared" si="10"/>
        <v>15.637539043934993</v>
      </c>
      <c r="E92" s="22">
        <f t="shared" si="11"/>
        <v>3.905362861258566</v>
      </c>
      <c r="F92" s="19">
        <f t="shared" si="12"/>
        <v>6.0416612460570036</v>
      </c>
      <c r="G92" s="22">
        <f t="shared" si="13"/>
        <v>4.4644299037738762</v>
      </c>
    </row>
    <row r="93" spans="1:7" ht="12" thickTop="1" thickBot="1" x14ac:dyDescent="0.2">
      <c r="A93" s="7">
        <v>2002</v>
      </c>
      <c r="B93" s="14"/>
      <c r="C93" s="7" t="s">
        <v>4</v>
      </c>
      <c r="D93" s="17">
        <f t="shared" si="10"/>
        <v>19.348810994898997</v>
      </c>
      <c r="E93" s="18">
        <f t="shared" si="11"/>
        <v>1.9131979174020597</v>
      </c>
      <c r="F93" s="17">
        <f t="shared" si="12"/>
        <v>16.722388947463003</v>
      </c>
      <c r="G93" s="18">
        <f t="shared" si="13"/>
        <v>1.3294688850956968</v>
      </c>
    </row>
    <row r="94" spans="1:7" ht="12" thickTop="1" thickBot="1" x14ac:dyDescent="0.2">
      <c r="A94" s="11"/>
      <c r="B94" s="14"/>
      <c r="C94" s="11" t="s">
        <v>5</v>
      </c>
      <c r="D94" s="19">
        <f t="shared" si="10"/>
        <v>15.569924634259991</v>
      </c>
      <c r="E94" s="22">
        <f t="shared" si="11"/>
        <v>3.2656107620445018</v>
      </c>
      <c r="F94" s="19">
        <f t="shared" si="12"/>
        <v>6.8546117466379997</v>
      </c>
      <c r="G94" s="22">
        <f t="shared" si="13"/>
        <v>4.4358227090330873</v>
      </c>
    </row>
    <row r="95" spans="1:7" ht="12" thickTop="1" thickBot="1" x14ac:dyDescent="0.2">
      <c r="A95" s="7">
        <v>2003</v>
      </c>
      <c r="B95" s="14"/>
      <c r="C95" s="7" t="s">
        <v>4</v>
      </c>
      <c r="D95" s="17">
        <f t="shared" si="10"/>
        <v>17.041407013018016</v>
      </c>
      <c r="E95" s="18">
        <f t="shared" si="11"/>
        <v>0.83315080403139496</v>
      </c>
      <c r="F95" s="17">
        <f t="shared" si="12"/>
        <v>19.629657107349004</v>
      </c>
      <c r="G95" s="18">
        <f t="shared" si="13"/>
        <v>1.1094890109815629</v>
      </c>
    </row>
    <row r="96" spans="1:7" ht="12" thickTop="1" thickBot="1" x14ac:dyDescent="0.2">
      <c r="A96" s="11"/>
      <c r="B96" s="14"/>
      <c r="C96" s="11" t="s">
        <v>5</v>
      </c>
      <c r="D96" s="19">
        <f t="shared" si="10"/>
        <v>12.293122151480986</v>
      </c>
      <c r="E96" s="22">
        <f t="shared" si="11"/>
        <v>2.9518911735917386</v>
      </c>
      <c r="F96" s="19">
        <f t="shared" si="12"/>
        <v>10.528002436691992</v>
      </c>
      <c r="G96" s="22">
        <f t="shared" si="13"/>
        <v>3.9272582257130177</v>
      </c>
    </row>
    <row r="97" spans="1:7" ht="12" thickTop="1" thickBot="1" x14ac:dyDescent="0.2">
      <c r="A97" s="7">
        <v>2005</v>
      </c>
      <c r="B97" s="14"/>
      <c r="C97" s="7" t="s">
        <v>4</v>
      </c>
      <c r="D97" s="17">
        <f t="shared" si="10"/>
        <v>16.848760765114008</v>
      </c>
      <c r="E97" s="18">
        <f t="shared" si="11"/>
        <v>0.61812319755638423</v>
      </c>
      <c r="F97" s="17">
        <f t="shared" si="12"/>
        <v>15.753440845029019</v>
      </c>
      <c r="G97" s="18">
        <f t="shared" si="13"/>
        <v>0.77872535644455332</v>
      </c>
    </row>
    <row r="98" spans="1:7" ht="12" thickTop="1" thickBot="1" x14ac:dyDescent="0.2">
      <c r="A98" s="11"/>
      <c r="B98" s="14"/>
      <c r="C98" s="11" t="s">
        <v>5</v>
      </c>
      <c r="D98" s="19">
        <f t="shared" si="10"/>
        <v>7.834630630626009</v>
      </c>
      <c r="E98" s="22">
        <f t="shared" si="11"/>
        <v>2.6251029949366704</v>
      </c>
      <c r="F98" s="19">
        <f t="shared" si="12"/>
        <v>7.5782653976989991</v>
      </c>
      <c r="G98" s="22">
        <f t="shared" si="13"/>
        <v>2.392446736963004</v>
      </c>
    </row>
    <row r="99" spans="1:7" ht="12" thickTop="1" thickBot="1" x14ac:dyDescent="0.2">
      <c r="A99" s="7">
        <v>2007</v>
      </c>
      <c r="B99" s="14"/>
      <c r="C99" s="7" t="s">
        <v>4</v>
      </c>
      <c r="D99" s="17">
        <f t="shared" si="10"/>
        <v>15.73114086248799</v>
      </c>
      <c r="E99" s="18">
        <f t="shared" si="11"/>
        <v>0.65606293272423044</v>
      </c>
      <c r="F99" s="17">
        <f t="shared" si="12"/>
        <v>17.582468583914988</v>
      </c>
      <c r="G99" s="18">
        <f t="shared" si="13"/>
        <v>0.80080881386058955</v>
      </c>
    </row>
    <row r="100" spans="1:7" ht="12" thickTop="1" thickBot="1" x14ac:dyDescent="0.2">
      <c r="A100" s="11"/>
      <c r="B100" s="14"/>
      <c r="C100" s="11" t="s">
        <v>5</v>
      </c>
      <c r="D100" s="19">
        <f t="shared" si="10"/>
        <v>6.951169947298979</v>
      </c>
      <c r="E100" s="22">
        <f t="shared" si="11"/>
        <v>1.8264472622251315</v>
      </c>
      <c r="F100" s="19">
        <f t="shared" si="12"/>
        <v>8.703781562371006</v>
      </c>
      <c r="G100" s="22">
        <f t="shared" si="13"/>
        <v>2.1636000835594826</v>
      </c>
    </row>
    <row r="101" spans="1:7" ht="12" thickTop="1" thickBot="1" x14ac:dyDescent="0.2">
      <c r="A101" s="7">
        <v>2009</v>
      </c>
      <c r="B101" s="14"/>
      <c r="C101" s="7" t="s">
        <v>4</v>
      </c>
      <c r="D101" s="17">
        <f t="shared" si="10"/>
        <v>14.57639920163399</v>
      </c>
      <c r="E101" s="18">
        <f t="shared" si="11"/>
        <v>0.6831510316889231</v>
      </c>
      <c r="F101" s="17">
        <f t="shared" si="12"/>
        <v>18.135159239654996</v>
      </c>
      <c r="G101" s="18">
        <f t="shared" si="13"/>
        <v>0.97050338482413168</v>
      </c>
    </row>
    <row r="102" spans="1:7" ht="12" thickTop="1" thickBot="1" x14ac:dyDescent="0.2">
      <c r="A102" s="14"/>
      <c r="B102" s="14"/>
      <c r="C102" s="11" t="s">
        <v>5</v>
      </c>
      <c r="D102" s="19">
        <f t="shared" si="10"/>
        <v>4.2078487902199981</v>
      </c>
      <c r="E102" s="22">
        <f t="shared" si="11"/>
        <v>1.92259633388365</v>
      </c>
      <c r="F102" s="19">
        <f t="shared" si="12"/>
        <v>5.9304755912819758</v>
      </c>
      <c r="G102" s="22">
        <f t="shared" si="13"/>
        <v>2.3551874395049417</v>
      </c>
    </row>
  </sheetData>
  <mergeCells count="23">
    <mergeCell ref="A1:H1"/>
    <mergeCell ref="A2:A3"/>
    <mergeCell ref="B2:B3"/>
    <mergeCell ref="C2:D2"/>
    <mergeCell ref="E2:F2"/>
    <mergeCell ref="A18:N18"/>
    <mergeCell ref="A19:A20"/>
    <mergeCell ref="B19:B20"/>
    <mergeCell ref="C19:D19"/>
    <mergeCell ref="E19:F19"/>
    <mergeCell ref="G19:H19"/>
    <mergeCell ref="I19:J19"/>
    <mergeCell ref="K19:L19"/>
    <mergeCell ref="M19:N19"/>
    <mergeCell ref="D76:E76"/>
    <mergeCell ref="F76:G76"/>
    <mergeCell ref="A36:I36"/>
    <mergeCell ref="A37:A38"/>
    <mergeCell ref="B37:B38"/>
    <mergeCell ref="C37:C38"/>
    <mergeCell ref="D37:E37"/>
    <mergeCell ref="F37:G37"/>
    <mergeCell ref="H37:I37"/>
  </mergeCells>
  <pageMargins left="0.75" right="0.75" top="1" bottom="1" header="0.5" footer="0.5"/>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03"/>
  <sheetViews>
    <sheetView showGridLines="0" topLeftCell="D34" workbookViewId="0">
      <selection activeCell="K28" sqref="K28"/>
    </sheetView>
  </sheetViews>
  <sheetFormatPr defaultRowHeight="10.5" x14ac:dyDescent="0.15"/>
  <cols>
    <col min="1" max="1" width="36.5703125" style="1" bestFit="1" customWidth="1"/>
    <col min="2" max="2" width="11.7109375" style="1" customWidth="1"/>
    <col min="3" max="9" width="17.85546875" style="1" customWidth="1"/>
    <col min="10" max="10" width="13.28515625" style="1" bestFit="1" customWidth="1"/>
    <col min="11" max="11" width="17.85546875" style="1" bestFit="1" customWidth="1"/>
    <col min="12" max="12" width="13.28515625" style="1" bestFit="1" customWidth="1"/>
    <col min="13" max="13" width="17.85546875" style="1" bestFit="1" customWidth="1"/>
    <col min="14" max="14" width="13.28515625" style="1" bestFit="1" customWidth="1"/>
    <col min="15" max="16384" width="9.140625" style="1"/>
  </cols>
  <sheetData>
    <row r="1" spans="1:8" x14ac:dyDescent="0.15">
      <c r="A1" s="43" t="s">
        <v>50</v>
      </c>
      <c r="B1" s="44"/>
      <c r="C1" s="44"/>
      <c r="D1" s="44"/>
      <c r="E1" s="44"/>
      <c r="F1" s="44"/>
      <c r="G1" s="44"/>
      <c r="H1" s="44"/>
    </row>
    <row r="2" spans="1:8" ht="10.5" customHeight="1" x14ac:dyDescent="0.15">
      <c r="A2" s="38" t="s">
        <v>0</v>
      </c>
      <c r="B2" s="39" t="s">
        <v>1</v>
      </c>
      <c r="C2" s="41" t="s">
        <v>11</v>
      </c>
      <c r="D2" s="41"/>
      <c r="E2" s="41" t="s">
        <v>12</v>
      </c>
      <c r="F2" s="41"/>
    </row>
    <row r="3" spans="1:8" ht="11.25" thickBot="1" x14ac:dyDescent="0.2">
      <c r="A3" s="38"/>
      <c r="B3" s="40"/>
      <c r="C3" s="5" t="s">
        <v>2</v>
      </c>
      <c r="D3" s="5" t="s">
        <v>3</v>
      </c>
      <c r="E3" s="5" t="s">
        <v>2</v>
      </c>
      <c r="F3" s="5" t="s">
        <v>3</v>
      </c>
      <c r="G3" s="21" t="s">
        <v>25</v>
      </c>
      <c r="H3" s="21" t="s">
        <v>60</v>
      </c>
    </row>
    <row r="4" spans="1:8" ht="15" customHeight="1" thickTop="1" thickBot="1" x14ac:dyDescent="0.2">
      <c r="A4" s="6">
        <v>1998</v>
      </c>
      <c r="B4" s="7" t="s">
        <v>4</v>
      </c>
      <c r="C4" s="8">
        <v>245.25667185906099</v>
      </c>
      <c r="D4" s="9">
        <v>0.96878748147951199</v>
      </c>
      <c r="E4" s="8">
        <v>269.19742881058397</v>
      </c>
      <c r="F4" s="9">
        <v>1.0051115625182001</v>
      </c>
      <c r="G4" s="17">
        <f t="shared" ref="G4:G15" si="0">E4-C4</f>
        <v>23.940756951522985</v>
      </c>
      <c r="H4" s="18">
        <f t="shared" ref="H4:H15" si="1">SQRT(F4^2+D4^2)</f>
        <v>1.3959937096488628</v>
      </c>
    </row>
    <row r="5" spans="1:8" ht="15" customHeight="1" thickTop="1" thickBot="1" x14ac:dyDescent="0.2">
      <c r="A5" s="10"/>
      <c r="B5" s="11" t="s">
        <v>5</v>
      </c>
      <c r="C5" s="12">
        <v>240.69365653117799</v>
      </c>
      <c r="D5" s="13">
        <v>2.2323875429462801</v>
      </c>
      <c r="E5" s="12">
        <v>264.74496976246098</v>
      </c>
      <c r="F5" s="13">
        <v>1.3076594030629001</v>
      </c>
      <c r="G5" s="19">
        <f t="shared" si="0"/>
        <v>24.05131323128299</v>
      </c>
      <c r="H5" s="22">
        <f t="shared" si="1"/>
        <v>2.5871851994630282</v>
      </c>
    </row>
    <row r="6" spans="1:8" ht="15" customHeight="1" thickTop="1" thickBot="1" x14ac:dyDescent="0.2">
      <c r="A6" s="6">
        <v>2002</v>
      </c>
      <c r="B6" s="7" t="s">
        <v>4</v>
      </c>
      <c r="C6" s="8">
        <v>249.29607228491</v>
      </c>
      <c r="D6" s="9">
        <v>0.54847460647227997</v>
      </c>
      <c r="E6" s="8">
        <v>271.752117493296</v>
      </c>
      <c r="F6" s="9">
        <v>0.433450462465237</v>
      </c>
      <c r="G6" s="17">
        <f t="shared" si="0"/>
        <v>22.456045208386001</v>
      </c>
      <c r="H6" s="18">
        <f t="shared" si="1"/>
        <v>0.69907345633792317</v>
      </c>
    </row>
    <row r="7" spans="1:8" ht="15" customHeight="1" thickTop="1" thickBot="1" x14ac:dyDescent="0.2">
      <c r="A7" s="10"/>
      <c r="B7" s="11" t="s">
        <v>5</v>
      </c>
      <c r="C7" s="12">
        <v>249.14899889066399</v>
      </c>
      <c r="D7" s="13">
        <v>1.77596360570905</v>
      </c>
      <c r="E7" s="12">
        <v>269.20392799788698</v>
      </c>
      <c r="F7" s="13">
        <v>1.6436624605925401</v>
      </c>
      <c r="G7" s="19">
        <f t="shared" si="0"/>
        <v>20.054929107222989</v>
      </c>
      <c r="H7" s="22">
        <f t="shared" si="1"/>
        <v>2.4198497914466124</v>
      </c>
    </row>
    <row r="8" spans="1:8" ht="15" customHeight="1" thickTop="1" thickBot="1" x14ac:dyDescent="0.2">
      <c r="A8" s="6">
        <v>2003</v>
      </c>
      <c r="B8" s="7" t="s">
        <v>4</v>
      </c>
      <c r="C8" s="8">
        <v>246.649343916959</v>
      </c>
      <c r="D8" s="9">
        <v>0.41881241141030301</v>
      </c>
      <c r="E8" s="8">
        <v>271.44977385607899</v>
      </c>
      <c r="F8" s="9">
        <v>0.27741009906227199</v>
      </c>
      <c r="G8" s="17">
        <f t="shared" si="0"/>
        <v>24.800429939119994</v>
      </c>
      <c r="H8" s="18">
        <f t="shared" si="1"/>
        <v>0.50235465461469797</v>
      </c>
    </row>
    <row r="9" spans="1:8" ht="15" customHeight="1" thickTop="1" thickBot="1" x14ac:dyDescent="0.2">
      <c r="A9" s="10"/>
      <c r="B9" s="11" t="s">
        <v>5</v>
      </c>
      <c r="C9" s="12">
        <v>245.18345525863501</v>
      </c>
      <c r="D9" s="13">
        <v>1.7391351563403299</v>
      </c>
      <c r="E9" s="12">
        <v>267.27204511279302</v>
      </c>
      <c r="F9" s="13">
        <v>1.2713045627995101</v>
      </c>
      <c r="G9" s="19">
        <f t="shared" si="0"/>
        <v>22.088589854158016</v>
      </c>
      <c r="H9" s="22">
        <f t="shared" si="1"/>
        <v>2.1542530917730529</v>
      </c>
    </row>
    <row r="10" spans="1:8" ht="15" customHeight="1" thickTop="1" thickBot="1" x14ac:dyDescent="0.2">
      <c r="A10" s="6">
        <v>2005</v>
      </c>
      <c r="B10" s="7" t="s">
        <v>4</v>
      </c>
      <c r="C10" s="8">
        <v>246.80475242869099</v>
      </c>
      <c r="D10" s="9">
        <v>0.27343234822159002</v>
      </c>
      <c r="E10" s="8">
        <v>270.23036810176802</v>
      </c>
      <c r="F10" s="9">
        <v>0.19881401001514301</v>
      </c>
      <c r="G10" s="17">
        <f t="shared" si="0"/>
        <v>23.425615673077033</v>
      </c>
      <c r="H10" s="18">
        <f t="shared" si="1"/>
        <v>0.33807138245091706</v>
      </c>
    </row>
    <row r="11" spans="1:8" ht="15" customHeight="1" thickTop="1" thickBot="1" x14ac:dyDescent="0.2">
      <c r="A11" s="10"/>
      <c r="B11" s="11" t="s">
        <v>5</v>
      </c>
      <c r="C11" s="12">
        <v>245.87998236024401</v>
      </c>
      <c r="D11" s="13">
        <v>1.5067943379042199</v>
      </c>
      <c r="E11" s="12">
        <v>263.73695719568798</v>
      </c>
      <c r="F11" s="13">
        <v>1.0923755534441799</v>
      </c>
      <c r="G11" s="19">
        <f t="shared" si="0"/>
        <v>17.856974835443964</v>
      </c>
      <c r="H11" s="22">
        <f t="shared" si="1"/>
        <v>1.8611054581894855</v>
      </c>
    </row>
    <row r="12" spans="1:8" ht="15" customHeight="1" thickTop="1" thickBot="1" x14ac:dyDescent="0.2">
      <c r="A12" s="6">
        <v>2007</v>
      </c>
      <c r="B12" s="7" t="s">
        <v>4</v>
      </c>
      <c r="C12" s="8">
        <v>247.30308320606801</v>
      </c>
      <c r="D12" s="9">
        <v>0.28709385958399802</v>
      </c>
      <c r="E12" s="8">
        <v>271.30462658702402</v>
      </c>
      <c r="F12" s="9">
        <v>0.26864558689957602</v>
      </c>
      <c r="G12" s="17">
        <f t="shared" si="0"/>
        <v>24.001543380956008</v>
      </c>
      <c r="H12" s="18">
        <f t="shared" si="1"/>
        <v>0.39318359016044147</v>
      </c>
    </row>
    <row r="13" spans="1:8" ht="15" customHeight="1" thickTop="1" thickBot="1" x14ac:dyDescent="0.2">
      <c r="A13" s="10"/>
      <c r="B13" s="11" t="s">
        <v>5</v>
      </c>
      <c r="C13" s="12">
        <v>249.153858799396</v>
      </c>
      <c r="D13" s="13">
        <v>1.2975490582215099</v>
      </c>
      <c r="E13" s="12">
        <v>267.60624045961202</v>
      </c>
      <c r="F13" s="13">
        <v>1.31596794753157</v>
      </c>
      <c r="G13" s="19">
        <f t="shared" si="0"/>
        <v>18.45238166021602</v>
      </c>
      <c r="H13" s="22">
        <f t="shared" si="1"/>
        <v>1.8480814910122281</v>
      </c>
    </row>
    <row r="14" spans="1:8" ht="15" customHeight="1" thickTop="1" thickBot="1" x14ac:dyDescent="0.2">
      <c r="A14" s="6">
        <v>2009</v>
      </c>
      <c r="B14" s="7" t="s">
        <v>4</v>
      </c>
      <c r="C14" s="8">
        <v>248.79688262030501</v>
      </c>
      <c r="D14" s="9">
        <v>0.32766773399798299</v>
      </c>
      <c r="E14" s="8">
        <v>273.13448296444199</v>
      </c>
      <c r="F14" s="9">
        <v>0.321876814997268</v>
      </c>
      <c r="G14" s="17">
        <f t="shared" si="0"/>
        <v>24.337600344136973</v>
      </c>
      <c r="H14" s="18">
        <f t="shared" si="1"/>
        <v>0.45931560820002454</v>
      </c>
    </row>
    <row r="15" spans="1:8" ht="15" customHeight="1" thickTop="1" thickBot="1" x14ac:dyDescent="0.2">
      <c r="A15" s="10"/>
      <c r="B15" s="11" t="s">
        <v>5</v>
      </c>
      <c r="C15" s="12">
        <v>254.64602024254401</v>
      </c>
      <c r="D15" s="13">
        <v>1.39625550693053</v>
      </c>
      <c r="E15" s="12">
        <v>273.20714480232601</v>
      </c>
      <c r="F15" s="13">
        <v>1.3162653056895599</v>
      </c>
      <c r="G15" s="19">
        <f t="shared" si="0"/>
        <v>18.561124559782002</v>
      </c>
      <c r="H15" s="22">
        <f t="shared" si="1"/>
        <v>1.9188756592327345</v>
      </c>
    </row>
    <row r="17" spans="1:14" x14ac:dyDescent="0.15">
      <c r="A17" s="15"/>
      <c r="B17" s="15"/>
      <c r="C17" s="15"/>
      <c r="D17" s="15"/>
      <c r="E17" s="15"/>
      <c r="F17" s="15"/>
      <c r="G17" s="15"/>
      <c r="H17" s="15"/>
      <c r="I17" s="15"/>
      <c r="J17" s="15"/>
      <c r="K17" s="15"/>
      <c r="L17" s="15"/>
      <c r="M17" s="15"/>
      <c r="N17" s="15"/>
    </row>
    <row r="19" spans="1:14" x14ac:dyDescent="0.15">
      <c r="A19" s="43" t="s">
        <v>49</v>
      </c>
      <c r="B19" s="44"/>
      <c r="C19" s="44"/>
      <c r="D19" s="44"/>
      <c r="E19" s="44"/>
      <c r="F19" s="44"/>
      <c r="G19" s="44"/>
      <c r="H19" s="44"/>
      <c r="I19" s="44"/>
      <c r="J19" s="44"/>
      <c r="K19" s="44"/>
      <c r="L19" s="44"/>
      <c r="M19" s="44"/>
      <c r="N19" s="44"/>
    </row>
    <row r="20" spans="1:14" x14ac:dyDescent="0.15">
      <c r="A20" s="38" t="s">
        <v>0</v>
      </c>
      <c r="B20" s="39" t="s">
        <v>1</v>
      </c>
      <c r="C20" s="41" t="s">
        <v>15</v>
      </c>
      <c r="D20" s="41"/>
      <c r="E20" s="41" t="s">
        <v>16</v>
      </c>
      <c r="F20" s="41"/>
      <c r="G20" s="41" t="s">
        <v>17</v>
      </c>
      <c r="H20" s="41"/>
      <c r="I20" s="42" t="s">
        <v>55</v>
      </c>
      <c r="J20" s="42"/>
      <c r="K20" s="42" t="s">
        <v>56</v>
      </c>
      <c r="L20" s="42"/>
      <c r="M20" s="41"/>
      <c r="N20" s="41"/>
    </row>
    <row r="21" spans="1:14" ht="11.25" thickBot="1" x14ac:dyDescent="0.2">
      <c r="A21" s="38"/>
      <c r="B21" s="40"/>
      <c r="C21" s="5" t="s">
        <v>2</v>
      </c>
      <c r="D21" s="5" t="s">
        <v>3</v>
      </c>
      <c r="E21" s="5" t="s">
        <v>2</v>
      </c>
      <c r="F21" s="5" t="s">
        <v>3</v>
      </c>
      <c r="G21" s="5" t="s">
        <v>2</v>
      </c>
      <c r="H21" s="5" t="s">
        <v>3</v>
      </c>
      <c r="I21" s="21" t="s">
        <v>25</v>
      </c>
      <c r="J21" s="21" t="s">
        <v>59</v>
      </c>
      <c r="K21" s="21" t="s">
        <v>25</v>
      </c>
      <c r="L21" s="21" t="s">
        <v>59</v>
      </c>
      <c r="M21" s="5"/>
      <c r="N21" s="5"/>
    </row>
    <row r="22" spans="1:14" ht="15" customHeight="1" thickTop="1" thickBot="1" x14ac:dyDescent="0.2">
      <c r="A22" s="6">
        <v>1998</v>
      </c>
      <c r="B22" s="7" t="s">
        <v>4</v>
      </c>
      <c r="C22" s="8">
        <v>270.19040231909099</v>
      </c>
      <c r="D22" s="9">
        <v>0.91514629076457799</v>
      </c>
      <c r="E22" s="8">
        <v>243.97698940249199</v>
      </c>
      <c r="F22" s="9">
        <v>1.2085907171138801</v>
      </c>
      <c r="G22" s="8">
        <v>243.03352741903799</v>
      </c>
      <c r="H22" s="9">
        <v>1.71364139947966</v>
      </c>
      <c r="I22" s="17">
        <f>C22-E22</f>
        <v>26.213412916598998</v>
      </c>
      <c r="J22" s="18">
        <f>SQRT(D22^2+F22^2)</f>
        <v>1.5159763372144066</v>
      </c>
      <c r="K22" s="17">
        <f>C22-G22</f>
        <v>27.156874900052998</v>
      </c>
      <c r="L22" s="18">
        <f>SQRT(D22^2+H22^2)</f>
        <v>1.9426938975326951</v>
      </c>
      <c r="M22" s="8"/>
      <c r="N22" s="9"/>
    </row>
    <row r="23" spans="1:14" ht="15" customHeight="1" thickTop="1" thickBot="1" x14ac:dyDescent="0.2">
      <c r="A23" s="10"/>
      <c r="B23" s="11" t="s">
        <v>5</v>
      </c>
      <c r="C23" s="12">
        <v>263.96047121589999</v>
      </c>
      <c r="D23" s="13">
        <v>1.22016755545727</v>
      </c>
      <c r="E23" s="12">
        <v>235.87375727729599</v>
      </c>
      <c r="F23" s="13">
        <v>2.2778225097896798</v>
      </c>
      <c r="G23" s="12">
        <v>247.20717434530499</v>
      </c>
      <c r="H23" s="13">
        <v>5.0881176352515096</v>
      </c>
      <c r="I23" s="19">
        <f t="shared" ref="I23:I33" si="2">C23-E23</f>
        <v>28.086713938603992</v>
      </c>
      <c r="J23" s="22">
        <f t="shared" ref="J23:J33" si="3">SQRT(D23^2+F23^2)</f>
        <v>2.5840441655465423</v>
      </c>
      <c r="K23" s="19">
        <f t="shared" ref="K23:K33" si="4">C23-G23</f>
        <v>16.753296870594994</v>
      </c>
      <c r="L23" s="22">
        <f t="shared" ref="L23:L33" si="5">SQRT(D23^2+H23^2)</f>
        <v>5.2323751713297453</v>
      </c>
      <c r="M23" s="12"/>
      <c r="N23" s="13"/>
    </row>
    <row r="24" spans="1:14" ht="15" customHeight="1" thickTop="1" thickBot="1" x14ac:dyDescent="0.2">
      <c r="A24" s="6">
        <v>2002</v>
      </c>
      <c r="B24" s="7" t="s">
        <v>4</v>
      </c>
      <c r="C24" s="8">
        <v>272.47791032113099</v>
      </c>
      <c r="D24" s="9">
        <v>0.41305411263102099</v>
      </c>
      <c r="E24" s="8">
        <v>245.49969713527301</v>
      </c>
      <c r="F24" s="9">
        <v>0.74532898610735199</v>
      </c>
      <c r="G24" s="8">
        <v>246.73871513803101</v>
      </c>
      <c r="H24" s="9">
        <v>0.83838007799812098</v>
      </c>
      <c r="I24" s="17">
        <f t="shared" si="2"/>
        <v>26.978213185857982</v>
      </c>
      <c r="J24" s="18">
        <f t="shared" si="3"/>
        <v>0.85213203055231612</v>
      </c>
      <c r="K24" s="17">
        <f t="shared" si="4"/>
        <v>25.73919518309998</v>
      </c>
      <c r="L24" s="18">
        <f t="shared" si="5"/>
        <v>0.93460946664665001</v>
      </c>
      <c r="M24" s="8"/>
      <c r="N24" s="9"/>
    </row>
    <row r="25" spans="1:14" ht="15" customHeight="1" thickTop="1" thickBot="1" x14ac:dyDescent="0.2">
      <c r="A25" s="10"/>
      <c r="B25" s="11" t="s">
        <v>5</v>
      </c>
      <c r="C25" s="12">
        <v>269.01453987852801</v>
      </c>
      <c r="D25" s="13">
        <v>1.41293736969335</v>
      </c>
      <c r="E25" s="12">
        <v>244.42978231601501</v>
      </c>
      <c r="F25" s="13">
        <v>2.2733075637707199</v>
      </c>
      <c r="G25" s="12">
        <v>251.72432266844299</v>
      </c>
      <c r="H25" s="13">
        <v>2.9692032758434301</v>
      </c>
      <c r="I25" s="19">
        <f t="shared" si="2"/>
        <v>24.584757562513005</v>
      </c>
      <c r="J25" s="22">
        <f t="shared" si="3"/>
        <v>2.6766246076305</v>
      </c>
      <c r="K25" s="19">
        <f t="shared" si="4"/>
        <v>17.290217210085018</v>
      </c>
      <c r="L25" s="22">
        <f t="shared" si="5"/>
        <v>3.2882457487169843</v>
      </c>
      <c r="M25" s="12"/>
      <c r="N25" s="13"/>
    </row>
    <row r="26" spans="1:14" ht="15" customHeight="1" thickTop="1" thickBot="1" x14ac:dyDescent="0.2">
      <c r="A26" s="6">
        <v>2003</v>
      </c>
      <c r="B26" s="7" t="s">
        <v>4</v>
      </c>
      <c r="C26" s="8">
        <v>272.25143074201998</v>
      </c>
      <c r="D26" s="9">
        <v>0.225259219003699</v>
      </c>
      <c r="E26" s="8">
        <v>244.48685654172999</v>
      </c>
      <c r="F26" s="9">
        <v>0.495675676837603</v>
      </c>
      <c r="G26" s="8">
        <v>245.28308294624901</v>
      </c>
      <c r="H26" s="9">
        <v>0.68294274198758098</v>
      </c>
      <c r="I26" s="17">
        <f t="shared" si="2"/>
        <v>27.764574200289985</v>
      </c>
      <c r="J26" s="18">
        <f t="shared" si="3"/>
        <v>0.54445944968801141</v>
      </c>
      <c r="K26" s="17">
        <f t="shared" si="4"/>
        <v>26.968347795770967</v>
      </c>
      <c r="L26" s="18">
        <f t="shared" si="5"/>
        <v>0.71913316192459931</v>
      </c>
      <c r="M26" s="8"/>
      <c r="N26" s="9"/>
    </row>
    <row r="27" spans="1:14" ht="15" customHeight="1" thickTop="1" thickBot="1" x14ac:dyDescent="0.2">
      <c r="A27" s="10"/>
      <c r="B27" s="11" t="s">
        <v>5</v>
      </c>
      <c r="C27" s="12">
        <v>268.36591574330902</v>
      </c>
      <c r="D27" s="13">
        <v>1.3825575587355501</v>
      </c>
      <c r="E27" s="12">
        <v>239.168308233559</v>
      </c>
      <c r="F27" s="13">
        <v>2.1286801727829299</v>
      </c>
      <c r="G27" s="12">
        <v>251.09167226785601</v>
      </c>
      <c r="H27" s="13">
        <v>2.33720315650974</v>
      </c>
      <c r="I27" s="19">
        <f t="shared" si="2"/>
        <v>29.197607509750014</v>
      </c>
      <c r="J27" s="22">
        <f t="shared" si="3"/>
        <v>2.5382562284402983</v>
      </c>
      <c r="K27" s="19">
        <f t="shared" si="4"/>
        <v>17.274243475453005</v>
      </c>
      <c r="L27" s="22">
        <f t="shared" si="5"/>
        <v>2.7155080552294253</v>
      </c>
      <c r="M27" s="12"/>
      <c r="N27" s="13"/>
    </row>
    <row r="28" spans="1:14" ht="15" customHeight="1" thickTop="1" thickBot="1" x14ac:dyDescent="0.2">
      <c r="A28" s="6">
        <v>2005</v>
      </c>
      <c r="B28" s="7" t="s">
        <v>4</v>
      </c>
      <c r="C28" s="8">
        <v>271.03029863570202</v>
      </c>
      <c r="D28" s="9">
        <v>0.174385876688608</v>
      </c>
      <c r="E28" s="8">
        <v>242.98261634073401</v>
      </c>
      <c r="F28" s="9">
        <v>0.42472150332981601</v>
      </c>
      <c r="G28" s="8">
        <v>246.21289622871799</v>
      </c>
      <c r="H28" s="9">
        <v>0.42105137301913698</v>
      </c>
      <c r="I28" s="17">
        <f t="shared" si="2"/>
        <v>28.047682294968013</v>
      </c>
      <c r="J28" s="18">
        <f t="shared" si="3"/>
        <v>0.4591282929413012</v>
      </c>
      <c r="K28" s="17">
        <f t="shared" si="4"/>
        <v>24.81740240698403</v>
      </c>
      <c r="L28" s="18">
        <f t="shared" si="5"/>
        <v>0.45573533186461945</v>
      </c>
      <c r="M28" s="8"/>
      <c r="N28" s="9"/>
    </row>
    <row r="29" spans="1:14" ht="15" customHeight="1" thickTop="1" thickBot="1" x14ac:dyDescent="0.2">
      <c r="A29" s="10"/>
      <c r="B29" s="11" t="s">
        <v>5</v>
      </c>
      <c r="C29" s="12">
        <v>264.62203069629601</v>
      </c>
      <c r="D29" s="13">
        <v>1.2449767997608201</v>
      </c>
      <c r="E29" s="12">
        <v>238.22792930319699</v>
      </c>
      <c r="F29" s="13">
        <v>1.7354363040340199</v>
      </c>
      <c r="G29" s="12">
        <v>251.66516813667599</v>
      </c>
      <c r="H29" s="13">
        <v>1.9119628972251801</v>
      </c>
      <c r="I29" s="19">
        <f t="shared" si="2"/>
        <v>26.394101393099021</v>
      </c>
      <c r="J29" s="22">
        <f t="shared" si="3"/>
        <v>2.135815159910134</v>
      </c>
      <c r="K29" s="19">
        <f t="shared" si="4"/>
        <v>12.956862559620021</v>
      </c>
      <c r="L29" s="22">
        <f t="shared" si="5"/>
        <v>2.2815716846744918</v>
      </c>
      <c r="M29" s="12"/>
      <c r="N29" s="13"/>
    </row>
    <row r="30" spans="1:14" ht="15" customHeight="1" thickTop="1" thickBot="1" x14ac:dyDescent="0.2">
      <c r="A30" s="6">
        <v>2007</v>
      </c>
      <c r="B30" s="7" t="s">
        <v>4</v>
      </c>
      <c r="C30" s="8">
        <v>271.98132948279698</v>
      </c>
      <c r="D30" s="9">
        <v>0.217216760355566</v>
      </c>
      <c r="E30" s="8">
        <v>244.70488137725999</v>
      </c>
      <c r="F30" s="9">
        <v>0.37342201556468102</v>
      </c>
      <c r="G30" s="8">
        <v>246.814647760382</v>
      </c>
      <c r="H30" s="9">
        <v>0.40422970390263402</v>
      </c>
      <c r="I30" s="17">
        <f t="shared" si="2"/>
        <v>27.276448105536986</v>
      </c>
      <c r="J30" s="18">
        <f t="shared" si="3"/>
        <v>0.43200361420682148</v>
      </c>
      <c r="K30" s="17">
        <f t="shared" si="4"/>
        <v>25.166681722414978</v>
      </c>
      <c r="L30" s="18">
        <f t="shared" si="5"/>
        <v>0.45889516721859097</v>
      </c>
      <c r="M30" s="8"/>
      <c r="N30" s="9"/>
    </row>
    <row r="31" spans="1:14" ht="15" customHeight="1" thickTop="1" thickBot="1" x14ac:dyDescent="0.2">
      <c r="A31" s="10"/>
      <c r="B31" s="11" t="s">
        <v>5</v>
      </c>
      <c r="C31" s="12">
        <v>267.91434767268498</v>
      </c>
      <c r="D31" s="13">
        <v>1.4586573638832101</v>
      </c>
      <c r="E31" s="12">
        <v>243.767621470949</v>
      </c>
      <c r="F31" s="13">
        <v>1.69171303233618</v>
      </c>
      <c r="G31" s="12">
        <v>255.85495965695799</v>
      </c>
      <c r="H31" s="13">
        <v>1.8249763913766599</v>
      </c>
      <c r="I31" s="19">
        <f t="shared" si="2"/>
        <v>24.146726201735987</v>
      </c>
      <c r="J31" s="22">
        <f t="shared" si="3"/>
        <v>2.2337355011251421</v>
      </c>
      <c r="K31" s="19">
        <f t="shared" si="4"/>
        <v>12.059388015726995</v>
      </c>
      <c r="L31" s="22">
        <f t="shared" si="5"/>
        <v>2.3362834019640877</v>
      </c>
      <c r="M31" s="12"/>
      <c r="N31" s="13"/>
    </row>
    <row r="32" spans="1:14" ht="15" customHeight="1" thickTop="1" thickBot="1" x14ac:dyDescent="0.2">
      <c r="A32" s="6">
        <v>2009</v>
      </c>
      <c r="B32" s="7" t="s">
        <v>4</v>
      </c>
      <c r="C32" s="8">
        <v>272.86057755690399</v>
      </c>
      <c r="D32" s="9">
        <v>0.24149489479176101</v>
      </c>
      <c r="E32" s="8">
        <v>246.384644843888</v>
      </c>
      <c r="F32" s="9">
        <v>0.418893977832063</v>
      </c>
      <c r="G32" s="8">
        <v>249.07505002000499</v>
      </c>
      <c r="H32" s="9">
        <v>0.61186016651476904</v>
      </c>
      <c r="I32" s="17">
        <f t="shared" si="2"/>
        <v>26.475932713015993</v>
      </c>
      <c r="J32" s="18">
        <f t="shared" si="3"/>
        <v>0.48352037069233456</v>
      </c>
      <c r="K32" s="17">
        <f t="shared" si="4"/>
        <v>23.785527536898996</v>
      </c>
      <c r="L32" s="18">
        <f t="shared" si="5"/>
        <v>0.65779377283307006</v>
      </c>
      <c r="M32" s="8"/>
      <c r="N32" s="9"/>
    </row>
    <row r="33" spans="1:14" ht="15" customHeight="1" thickTop="1" thickBot="1" x14ac:dyDescent="0.2">
      <c r="A33" s="10"/>
      <c r="B33" s="11" t="s">
        <v>5</v>
      </c>
      <c r="C33" s="12">
        <v>271.52135747858301</v>
      </c>
      <c r="D33" s="13">
        <v>1.4999676945057401</v>
      </c>
      <c r="E33" s="12">
        <v>250.377451069286</v>
      </c>
      <c r="F33" s="13">
        <v>1.98346987762658</v>
      </c>
      <c r="G33" s="12">
        <v>260.14673581612101</v>
      </c>
      <c r="H33" s="13">
        <v>1.4054844379829501</v>
      </c>
      <c r="I33" s="19">
        <f t="shared" si="2"/>
        <v>21.143906409297017</v>
      </c>
      <c r="J33" s="22">
        <f t="shared" si="3"/>
        <v>2.4867761941945772</v>
      </c>
      <c r="K33" s="19">
        <f t="shared" si="4"/>
        <v>11.374621662462005</v>
      </c>
      <c r="L33" s="22">
        <f t="shared" si="5"/>
        <v>2.0555509212795275</v>
      </c>
      <c r="M33" s="12"/>
      <c r="N33" s="13"/>
    </row>
    <row r="35" spans="1:14" x14ac:dyDescent="0.15">
      <c r="A35" s="15"/>
      <c r="B35" s="15"/>
      <c r="C35" s="15"/>
      <c r="D35" s="15"/>
      <c r="E35" s="15"/>
      <c r="F35" s="15"/>
      <c r="G35" s="15"/>
      <c r="H35" s="15"/>
      <c r="I35" s="15"/>
      <c r="J35" s="15"/>
      <c r="K35" s="15"/>
      <c r="L35" s="15"/>
      <c r="M35" s="15"/>
      <c r="N35" s="15"/>
    </row>
    <row r="37" spans="1:14" x14ac:dyDescent="0.15">
      <c r="A37" s="43" t="s">
        <v>48</v>
      </c>
      <c r="B37" s="44"/>
      <c r="C37" s="44"/>
      <c r="D37" s="44"/>
      <c r="E37" s="44"/>
      <c r="F37" s="44"/>
      <c r="G37" s="44"/>
      <c r="H37" s="44"/>
      <c r="I37" s="44"/>
    </row>
    <row r="38" spans="1:14" x14ac:dyDescent="0.15">
      <c r="A38" s="38" t="s">
        <v>21</v>
      </c>
      <c r="B38" s="39" t="s">
        <v>0</v>
      </c>
      <c r="C38" s="39" t="s">
        <v>1</v>
      </c>
      <c r="D38" s="41" t="s">
        <v>11</v>
      </c>
      <c r="E38" s="41"/>
      <c r="F38" s="41" t="s">
        <v>12</v>
      </c>
      <c r="G38" s="41"/>
      <c r="H38" s="41"/>
      <c r="I38" s="41"/>
    </row>
    <row r="39" spans="1:14" ht="11.25" thickBot="1" x14ac:dyDescent="0.2">
      <c r="A39" s="38"/>
      <c r="B39" s="40"/>
      <c r="C39" s="40"/>
      <c r="D39" s="5" t="s">
        <v>2</v>
      </c>
      <c r="E39" s="5" t="s">
        <v>3</v>
      </c>
      <c r="F39" s="5" t="s">
        <v>2</v>
      </c>
      <c r="G39" s="5" t="s">
        <v>3</v>
      </c>
      <c r="H39" s="5"/>
      <c r="I39" s="5"/>
    </row>
    <row r="40" spans="1:14" ht="15" customHeight="1" thickTop="1" thickBot="1" x14ac:dyDescent="0.2">
      <c r="A40" s="6" t="s">
        <v>15</v>
      </c>
      <c r="B40" s="7">
        <v>1998</v>
      </c>
      <c r="C40" s="7" t="s">
        <v>4</v>
      </c>
      <c r="D40" s="8">
        <v>255.58966466991501</v>
      </c>
      <c r="E40" s="9">
        <v>1.68878846901433</v>
      </c>
      <c r="F40" s="8">
        <v>272.18483970696798</v>
      </c>
      <c r="G40" s="9">
        <v>1.10965348817243</v>
      </c>
      <c r="H40" s="8"/>
      <c r="I40" s="9"/>
    </row>
    <row r="41" spans="1:14" ht="15" customHeight="1" thickTop="1" thickBot="1" x14ac:dyDescent="0.2">
      <c r="A41" s="10"/>
      <c r="B41" s="11"/>
      <c r="C41" s="11" t="s">
        <v>5</v>
      </c>
      <c r="D41" s="12">
        <v>254.43980467423901</v>
      </c>
      <c r="E41" s="13">
        <v>2.6621774516403098</v>
      </c>
      <c r="F41" s="12">
        <v>266.84612968129198</v>
      </c>
      <c r="G41" s="13">
        <v>1.4107864372573</v>
      </c>
      <c r="H41" s="12"/>
      <c r="I41" s="13"/>
    </row>
    <row r="42" spans="1:14" ht="15" customHeight="1" thickTop="1" thickBot="1" x14ac:dyDescent="0.2">
      <c r="A42" s="6"/>
      <c r="B42" s="7">
        <v>2002</v>
      </c>
      <c r="C42" s="7" t="s">
        <v>4</v>
      </c>
      <c r="D42" s="8">
        <v>260.03521501558703</v>
      </c>
      <c r="E42" s="9">
        <v>0.55868004811384897</v>
      </c>
      <c r="F42" s="8">
        <v>274.72150296125801</v>
      </c>
      <c r="G42" s="9">
        <v>0.45011778174649297</v>
      </c>
      <c r="H42" s="8"/>
      <c r="I42" s="9"/>
    </row>
    <row r="43" spans="1:14" ht="15" customHeight="1" thickTop="1" thickBot="1" x14ac:dyDescent="0.2">
      <c r="A43" s="10"/>
      <c r="B43" s="11"/>
      <c r="C43" s="11" t="s">
        <v>5</v>
      </c>
      <c r="D43" s="12">
        <v>258.24907806016699</v>
      </c>
      <c r="E43" s="13">
        <v>1.9860691040099001</v>
      </c>
      <c r="F43" s="12">
        <v>272.72716254252299</v>
      </c>
      <c r="G43" s="13">
        <v>1.6524436011021699</v>
      </c>
      <c r="H43" s="12"/>
      <c r="I43" s="13"/>
    </row>
    <row r="44" spans="1:14" ht="15" customHeight="1" thickTop="1" thickBot="1" x14ac:dyDescent="0.2">
      <c r="A44" s="6"/>
      <c r="B44" s="7">
        <v>2003</v>
      </c>
      <c r="C44" s="7" t="s">
        <v>4</v>
      </c>
      <c r="D44" s="8">
        <v>258.29384381535601</v>
      </c>
      <c r="E44" s="9">
        <v>0.50286304518483804</v>
      </c>
      <c r="F44" s="8">
        <v>274.74088142578699</v>
      </c>
      <c r="G44" s="9">
        <v>0.26372764059717202</v>
      </c>
      <c r="H44" s="8"/>
      <c r="I44" s="9"/>
    </row>
    <row r="45" spans="1:14" ht="15" customHeight="1" thickTop="1" thickBot="1" x14ac:dyDescent="0.2">
      <c r="A45" s="10"/>
      <c r="B45" s="11"/>
      <c r="C45" s="11" t="s">
        <v>5</v>
      </c>
      <c r="D45" s="12">
        <v>258.005661643184</v>
      </c>
      <c r="E45" s="13">
        <v>2.8357560804005901</v>
      </c>
      <c r="F45" s="12">
        <v>271.95061490078899</v>
      </c>
      <c r="G45" s="13">
        <v>1.3209351925106201</v>
      </c>
      <c r="H45" s="12"/>
      <c r="I45" s="13"/>
    </row>
    <row r="46" spans="1:14" ht="15" customHeight="1" thickTop="1" thickBot="1" x14ac:dyDescent="0.2">
      <c r="A46" s="6"/>
      <c r="B46" s="7">
        <v>2005</v>
      </c>
      <c r="C46" s="7" t="s">
        <v>4</v>
      </c>
      <c r="D46" s="8">
        <v>257.36281019715898</v>
      </c>
      <c r="E46" s="9">
        <v>0.36375733931132298</v>
      </c>
      <c r="F46" s="8">
        <v>273.74639515688398</v>
      </c>
      <c r="G46" s="9">
        <v>0.18426507233401099</v>
      </c>
      <c r="H46" s="8"/>
      <c r="I46" s="9"/>
    </row>
    <row r="47" spans="1:14" ht="15" customHeight="1" thickTop="1" thickBot="1" x14ac:dyDescent="0.2">
      <c r="A47" s="10"/>
      <c r="B47" s="11"/>
      <c r="C47" s="11" t="s">
        <v>5</v>
      </c>
      <c r="D47" s="12">
        <v>254.822539754313</v>
      </c>
      <c r="E47" s="13">
        <v>2.4267942465438401</v>
      </c>
      <c r="F47" s="12">
        <v>268.287358913182</v>
      </c>
      <c r="G47" s="13">
        <v>1.17557560771828</v>
      </c>
      <c r="H47" s="12"/>
      <c r="I47" s="13"/>
    </row>
    <row r="48" spans="1:14" ht="15" customHeight="1" thickTop="1" thickBot="1" x14ac:dyDescent="0.2">
      <c r="A48" s="6"/>
      <c r="B48" s="7">
        <v>2007</v>
      </c>
      <c r="C48" s="7" t="s">
        <v>4</v>
      </c>
      <c r="D48" s="8">
        <v>258.03286768800001</v>
      </c>
      <c r="E48" s="9">
        <v>0.376834675198641</v>
      </c>
      <c r="F48" s="8">
        <v>274.79704396558498</v>
      </c>
      <c r="G48" s="9">
        <v>0.25639349653539201</v>
      </c>
      <c r="H48" s="8"/>
      <c r="I48" s="9"/>
    </row>
    <row r="49" spans="1:9" ht="15" customHeight="1" thickTop="1" thickBot="1" x14ac:dyDescent="0.2">
      <c r="A49" s="10"/>
      <c r="B49" s="11"/>
      <c r="C49" s="11" t="s">
        <v>5</v>
      </c>
      <c r="D49" s="12">
        <v>258.287908227598</v>
      </c>
      <c r="E49" s="13">
        <v>1.75747936759641</v>
      </c>
      <c r="F49" s="12">
        <v>270.794017993122</v>
      </c>
      <c r="G49" s="13">
        <v>1.6356843753455499</v>
      </c>
      <c r="H49" s="12"/>
      <c r="I49" s="13"/>
    </row>
    <row r="50" spans="1:9" ht="15" customHeight="1" thickTop="1" thickBot="1" x14ac:dyDescent="0.2">
      <c r="A50" s="6"/>
      <c r="B50" s="7">
        <v>2009</v>
      </c>
      <c r="C50" s="7" t="s">
        <v>4</v>
      </c>
      <c r="D50" s="8">
        <v>258.186562403403</v>
      </c>
      <c r="E50" s="9">
        <v>0.363394369297177</v>
      </c>
      <c r="F50" s="8">
        <v>276.15366531115097</v>
      </c>
      <c r="G50" s="9">
        <v>0.27698394333075199</v>
      </c>
      <c r="H50" s="8"/>
      <c r="I50" s="9"/>
    </row>
    <row r="51" spans="1:9" ht="15" customHeight="1" thickTop="1" thickBot="1" x14ac:dyDescent="0.2">
      <c r="A51" s="10"/>
      <c r="B51" s="11"/>
      <c r="C51" s="11" t="s">
        <v>5</v>
      </c>
      <c r="D51" s="12">
        <v>260.37985128905501</v>
      </c>
      <c r="E51" s="13">
        <v>1.9899435308273301</v>
      </c>
      <c r="F51" s="12">
        <v>275.87610062207602</v>
      </c>
      <c r="G51" s="13">
        <v>1.5700802622877501</v>
      </c>
      <c r="H51" s="12"/>
      <c r="I51" s="13"/>
    </row>
    <row r="52" spans="1:9" ht="15" customHeight="1" thickTop="1" thickBot="1" x14ac:dyDescent="0.2">
      <c r="A52" s="6" t="s">
        <v>16</v>
      </c>
      <c r="B52" s="7">
        <v>1998</v>
      </c>
      <c r="C52" s="7" t="s">
        <v>4</v>
      </c>
      <c r="D52" s="8">
        <v>238.65022554973999</v>
      </c>
      <c r="E52" s="9">
        <v>1.5270678084390401</v>
      </c>
      <c r="F52" s="8">
        <v>250.040465119629</v>
      </c>
      <c r="G52" s="9">
        <v>1.80870155860744</v>
      </c>
      <c r="H52" s="8"/>
      <c r="I52" s="9"/>
    </row>
    <row r="53" spans="1:9" ht="15" customHeight="1" thickTop="1" thickBot="1" x14ac:dyDescent="0.2">
      <c r="A53" s="10"/>
      <c r="B53" s="11"/>
      <c r="C53" s="11" t="s">
        <v>5</v>
      </c>
      <c r="D53" s="12">
        <v>230.747576126187</v>
      </c>
      <c r="E53" s="13">
        <v>2.71781871300308</v>
      </c>
      <c r="F53" s="12">
        <v>248.24949089464599</v>
      </c>
      <c r="G53" s="13">
        <v>3.1666479623205199</v>
      </c>
      <c r="H53" s="12"/>
      <c r="I53" s="13"/>
    </row>
    <row r="54" spans="1:9" ht="15" customHeight="1" thickTop="1" thickBot="1" x14ac:dyDescent="0.2">
      <c r="A54" s="6"/>
      <c r="B54" s="7">
        <v>2002</v>
      </c>
      <c r="C54" s="7" t="s">
        <v>4</v>
      </c>
      <c r="D54" s="8">
        <v>239.05963817386899</v>
      </c>
      <c r="E54" s="9">
        <v>0.722564286475466</v>
      </c>
      <c r="F54" s="8">
        <v>256.07697534493201</v>
      </c>
      <c r="G54" s="9">
        <v>1.11181629684003</v>
      </c>
      <c r="H54" s="8"/>
      <c r="I54" s="9"/>
    </row>
    <row r="55" spans="1:9" ht="15" customHeight="1" thickTop="1" thickBot="1" x14ac:dyDescent="0.2">
      <c r="A55" s="10"/>
      <c r="B55" s="11"/>
      <c r="C55" s="11" t="s">
        <v>5</v>
      </c>
      <c r="D55" s="12">
        <v>239.486004554483</v>
      </c>
      <c r="E55" s="13">
        <v>2.6855900454147501</v>
      </c>
      <c r="F55" s="12">
        <v>252.82337454800199</v>
      </c>
      <c r="G55" s="13">
        <v>2.9901467618661299</v>
      </c>
      <c r="H55" s="12"/>
      <c r="I55" s="13"/>
    </row>
    <row r="56" spans="1:9" ht="15" customHeight="1" thickTop="1" thickBot="1" x14ac:dyDescent="0.2">
      <c r="A56" s="6"/>
      <c r="B56" s="7">
        <v>2003</v>
      </c>
      <c r="C56" s="7" t="s">
        <v>4</v>
      </c>
      <c r="D56" s="8">
        <v>239.071160410575</v>
      </c>
      <c r="E56" s="9">
        <v>0.576323710176603</v>
      </c>
      <c r="F56" s="8">
        <v>253.72402527226299</v>
      </c>
      <c r="G56" s="9">
        <v>0.71990165864461098</v>
      </c>
      <c r="H56" s="8"/>
      <c r="I56" s="9"/>
    </row>
    <row r="57" spans="1:9" ht="15" customHeight="1" thickTop="1" thickBot="1" x14ac:dyDescent="0.2">
      <c r="A57" s="10"/>
      <c r="B57" s="11"/>
      <c r="C57" s="11" t="s">
        <v>5</v>
      </c>
      <c r="D57" s="12">
        <v>235.262099067778</v>
      </c>
      <c r="E57" s="13">
        <v>2.2846693981014399</v>
      </c>
      <c r="F57" s="12">
        <v>248.585793143205</v>
      </c>
      <c r="G57" s="13">
        <v>3.6216229095427601</v>
      </c>
      <c r="H57" s="12"/>
      <c r="I57" s="13"/>
    </row>
    <row r="58" spans="1:9" ht="15" customHeight="1" thickTop="1" thickBot="1" x14ac:dyDescent="0.2">
      <c r="A58" s="6"/>
      <c r="B58" s="7">
        <v>2005</v>
      </c>
      <c r="C58" s="7" t="s">
        <v>4</v>
      </c>
      <c r="D58" s="8">
        <v>237.77821703345199</v>
      </c>
      <c r="E58" s="9">
        <v>0.48840611800921901</v>
      </c>
      <c r="F58" s="8">
        <v>251.77647786971301</v>
      </c>
      <c r="G58" s="9">
        <v>0.60087526106770595</v>
      </c>
      <c r="H58" s="8"/>
      <c r="I58" s="9"/>
    </row>
    <row r="59" spans="1:9" ht="15" customHeight="1" thickTop="1" thickBot="1" x14ac:dyDescent="0.2">
      <c r="A59" s="10"/>
      <c r="B59" s="11"/>
      <c r="C59" s="11" t="s">
        <v>5</v>
      </c>
      <c r="D59" s="12">
        <v>236.162197992752</v>
      </c>
      <c r="E59" s="13">
        <v>1.97973093226589</v>
      </c>
      <c r="F59" s="12">
        <v>242.667486433916</v>
      </c>
      <c r="G59" s="13">
        <v>2.7435773095367901</v>
      </c>
      <c r="H59" s="12"/>
      <c r="I59" s="13"/>
    </row>
    <row r="60" spans="1:9" ht="15" customHeight="1" thickTop="1" thickBot="1" x14ac:dyDescent="0.2">
      <c r="A60" s="6"/>
      <c r="B60" s="7">
        <v>2007</v>
      </c>
      <c r="C60" s="7" t="s">
        <v>4</v>
      </c>
      <c r="D60" s="8">
        <v>239.36565045993601</v>
      </c>
      <c r="E60" s="9">
        <v>0.41503013027554198</v>
      </c>
      <c r="F60" s="8">
        <v>253.75919859993499</v>
      </c>
      <c r="G60" s="9">
        <v>0.60435162573735002</v>
      </c>
      <c r="H60" s="8"/>
      <c r="I60" s="9"/>
    </row>
    <row r="61" spans="1:9" ht="15" customHeight="1" thickTop="1" thickBot="1" x14ac:dyDescent="0.2">
      <c r="A61" s="10"/>
      <c r="B61" s="11"/>
      <c r="C61" s="11" t="s">
        <v>5</v>
      </c>
      <c r="D61" s="12">
        <v>240.07406347848701</v>
      </c>
      <c r="E61" s="13">
        <v>1.93746873939147</v>
      </c>
      <c r="F61" s="12">
        <v>251.23312422811699</v>
      </c>
      <c r="G61" s="13">
        <v>2.44062221478953</v>
      </c>
      <c r="H61" s="12"/>
      <c r="I61" s="13"/>
    </row>
    <row r="62" spans="1:9" ht="15" customHeight="1" thickTop="1" thickBot="1" x14ac:dyDescent="0.2">
      <c r="A62" s="6"/>
      <c r="B62" s="7">
        <v>2009</v>
      </c>
      <c r="C62" s="7" t="s">
        <v>4</v>
      </c>
      <c r="D62" s="8">
        <v>241.286584852701</v>
      </c>
      <c r="E62" s="9">
        <v>0.41592098606782002</v>
      </c>
      <c r="F62" s="8">
        <v>256.07990306398602</v>
      </c>
      <c r="G62" s="9">
        <v>0.68176822266436099</v>
      </c>
      <c r="H62" s="8"/>
      <c r="I62" s="9"/>
    </row>
    <row r="63" spans="1:9" ht="15" customHeight="1" thickTop="1" thickBot="1" x14ac:dyDescent="0.2">
      <c r="A63" s="10"/>
      <c r="B63" s="11"/>
      <c r="C63" s="11" t="s">
        <v>5</v>
      </c>
      <c r="D63" s="12">
        <v>247.849766319276</v>
      </c>
      <c r="E63" s="13">
        <v>2.3837221485184998</v>
      </c>
      <c r="F63" s="12">
        <v>256.59145063357198</v>
      </c>
      <c r="G63" s="13">
        <v>2.3764902175749998</v>
      </c>
      <c r="H63" s="12"/>
      <c r="I63" s="13"/>
    </row>
    <row r="64" spans="1:9" ht="15" customHeight="1" thickTop="1" thickBot="1" x14ac:dyDescent="0.2">
      <c r="A64" s="6" t="s">
        <v>17</v>
      </c>
      <c r="B64" s="7">
        <v>1998</v>
      </c>
      <c r="C64" s="7" t="s">
        <v>4</v>
      </c>
      <c r="D64" s="8">
        <v>236.46880469904099</v>
      </c>
      <c r="E64" s="9">
        <v>2.0497137263551801</v>
      </c>
      <c r="F64" s="8">
        <v>255.35145500939899</v>
      </c>
      <c r="G64" s="9">
        <v>2.5634456807329</v>
      </c>
      <c r="H64" s="8"/>
      <c r="I64" s="9"/>
    </row>
    <row r="65" spans="1:9" ht="15" customHeight="1" thickTop="1" thickBot="1" x14ac:dyDescent="0.2">
      <c r="A65" s="10"/>
      <c r="B65" s="11"/>
      <c r="C65" s="11" t="s">
        <v>5</v>
      </c>
      <c r="D65" s="12">
        <v>238.77137703235201</v>
      </c>
      <c r="E65" s="13">
        <v>6.7335048524419401</v>
      </c>
      <c r="F65" s="12">
        <v>259.74879892394398</v>
      </c>
      <c r="G65" s="13">
        <v>5.1147953008308802</v>
      </c>
      <c r="H65" s="12"/>
      <c r="I65" s="13"/>
    </row>
    <row r="66" spans="1:9" ht="15" customHeight="1" thickTop="1" thickBot="1" x14ac:dyDescent="0.2">
      <c r="A66" s="6"/>
      <c r="B66" s="7">
        <v>2002</v>
      </c>
      <c r="C66" s="7" t="s">
        <v>4</v>
      </c>
      <c r="D66" s="8">
        <v>243.50070983538799</v>
      </c>
      <c r="E66" s="9">
        <v>1.0529138599480199</v>
      </c>
      <c r="F66" s="8">
        <v>255.949202278103</v>
      </c>
      <c r="G66" s="9">
        <v>1.46739943312892</v>
      </c>
      <c r="H66" s="8"/>
      <c r="I66" s="9"/>
    </row>
    <row r="67" spans="1:9" ht="15" customHeight="1" thickTop="1" thickBot="1" x14ac:dyDescent="0.2">
      <c r="A67" s="10"/>
      <c r="B67" s="11"/>
      <c r="C67" s="11" t="s">
        <v>5</v>
      </c>
      <c r="D67" s="12">
        <v>244.584368905151</v>
      </c>
      <c r="E67" s="13">
        <v>3.0193253995779301</v>
      </c>
      <c r="F67" s="12">
        <v>261.61080010108498</v>
      </c>
      <c r="G67" s="13">
        <v>4.1750271682950197</v>
      </c>
      <c r="H67" s="12"/>
      <c r="I67" s="13"/>
    </row>
    <row r="68" spans="1:9" ht="15" customHeight="1" thickTop="1" thickBot="1" x14ac:dyDescent="0.2">
      <c r="A68" s="6"/>
      <c r="B68" s="7">
        <v>2003</v>
      </c>
      <c r="C68" s="7" t="s">
        <v>4</v>
      </c>
      <c r="D68" s="8">
        <v>239.502570826783</v>
      </c>
      <c r="E68" s="9">
        <v>0.85446333660321805</v>
      </c>
      <c r="F68" s="8">
        <v>256.97498077061999</v>
      </c>
      <c r="G68" s="9">
        <v>0.822548400214002</v>
      </c>
      <c r="H68" s="8"/>
      <c r="I68" s="9"/>
    </row>
    <row r="69" spans="1:9" ht="15" customHeight="1" thickTop="1" thickBot="1" x14ac:dyDescent="0.2">
      <c r="A69" s="10"/>
      <c r="B69" s="11"/>
      <c r="C69" s="11" t="s">
        <v>5</v>
      </c>
      <c r="D69" s="12">
        <v>245.42274049684801</v>
      </c>
      <c r="E69" s="13">
        <v>2.7939179086960202</v>
      </c>
      <c r="F69" s="12">
        <v>260.59689362306398</v>
      </c>
      <c r="G69" s="13">
        <v>3.2578558552624699</v>
      </c>
      <c r="H69" s="12"/>
      <c r="I69" s="13"/>
    </row>
    <row r="70" spans="1:9" ht="15" customHeight="1" thickTop="1" thickBot="1" x14ac:dyDescent="0.2">
      <c r="A70" s="6"/>
      <c r="B70" s="7">
        <v>2005</v>
      </c>
      <c r="C70" s="7" t="s">
        <v>4</v>
      </c>
      <c r="D70" s="8">
        <v>241.47033537797199</v>
      </c>
      <c r="E70" s="9">
        <v>0.50511540380613296</v>
      </c>
      <c r="F70" s="8">
        <v>255.41498505446799</v>
      </c>
      <c r="G70" s="9">
        <v>0.62782776293850195</v>
      </c>
      <c r="H70" s="8"/>
      <c r="I70" s="9"/>
    </row>
    <row r="71" spans="1:9" ht="15" customHeight="1" thickTop="1" thickBot="1" x14ac:dyDescent="0.2">
      <c r="A71" s="10"/>
      <c r="B71" s="11"/>
      <c r="C71" s="11" t="s">
        <v>5</v>
      </c>
      <c r="D71" s="12">
        <v>246.74901397526099</v>
      </c>
      <c r="E71" s="13">
        <v>2.2522904785439799</v>
      </c>
      <c r="F71" s="12">
        <v>259.829973020723</v>
      </c>
      <c r="G71" s="13">
        <v>2.6490212237058</v>
      </c>
      <c r="H71" s="12"/>
      <c r="I71" s="13"/>
    </row>
    <row r="72" spans="1:9" ht="15" customHeight="1" thickTop="1" thickBot="1" x14ac:dyDescent="0.2">
      <c r="A72" s="6"/>
      <c r="B72" s="7">
        <v>2007</v>
      </c>
      <c r="C72" s="7" t="s">
        <v>4</v>
      </c>
      <c r="D72" s="8">
        <v>241.95789338185801</v>
      </c>
      <c r="E72" s="9">
        <v>0.51096278044302401</v>
      </c>
      <c r="F72" s="8">
        <v>256.79284607087601</v>
      </c>
      <c r="G72" s="9">
        <v>0.82292435014271004</v>
      </c>
      <c r="H72" s="8"/>
      <c r="I72" s="9"/>
    </row>
    <row r="73" spans="1:9" ht="15" customHeight="1" thickTop="1" thickBot="1" x14ac:dyDescent="0.2">
      <c r="A73" s="10"/>
      <c r="B73" s="11"/>
      <c r="C73" s="11" t="s">
        <v>5</v>
      </c>
      <c r="D73" s="12">
        <v>249.628541453503</v>
      </c>
      <c r="E73" s="13">
        <v>1.8659633876571</v>
      </c>
      <c r="F73" s="12">
        <v>265.33453676858801</v>
      </c>
      <c r="G73" s="13">
        <v>2.5661126445219402</v>
      </c>
      <c r="H73" s="12"/>
      <c r="I73" s="13"/>
    </row>
    <row r="74" spans="1:9" ht="15" customHeight="1" thickTop="1" thickBot="1" x14ac:dyDescent="0.2">
      <c r="A74" s="6"/>
      <c r="B74" s="7">
        <v>2009</v>
      </c>
      <c r="C74" s="7" t="s">
        <v>4</v>
      </c>
      <c r="D74" s="8">
        <v>244.21760898225699</v>
      </c>
      <c r="E74" s="9">
        <v>0.633547944875825</v>
      </c>
      <c r="F74" s="8">
        <v>259.65781023072901</v>
      </c>
      <c r="G74" s="9">
        <v>1.02708195676339</v>
      </c>
      <c r="H74" s="8"/>
      <c r="I74" s="9"/>
    </row>
    <row r="75" spans="1:9" ht="15" customHeight="1" thickTop="1" thickBot="1" x14ac:dyDescent="0.2">
      <c r="A75" s="10"/>
      <c r="B75" s="11"/>
      <c r="C75" s="11" t="s">
        <v>5</v>
      </c>
      <c r="D75" s="12">
        <v>254.82501561925599</v>
      </c>
      <c r="E75" s="13">
        <v>1.89268584619252</v>
      </c>
      <c r="F75" s="12">
        <v>270.32320615365302</v>
      </c>
      <c r="G75" s="13">
        <v>1.95696677041718</v>
      </c>
      <c r="H75" s="12"/>
      <c r="I75" s="13"/>
    </row>
    <row r="77" spans="1:9" ht="11.25" thickBot="1" x14ac:dyDescent="0.2">
      <c r="D77" s="42" t="s">
        <v>61</v>
      </c>
      <c r="E77" s="42"/>
      <c r="F77" s="42" t="s">
        <v>12</v>
      </c>
      <c r="G77" s="42"/>
    </row>
    <row r="78" spans="1:9" ht="11.25" thickBot="1" x14ac:dyDescent="0.2">
      <c r="A78" s="1" t="s">
        <v>55</v>
      </c>
      <c r="D78" s="27" t="s">
        <v>25</v>
      </c>
      <c r="E78" s="28" t="s">
        <v>3</v>
      </c>
      <c r="F78" s="21" t="s">
        <v>25</v>
      </c>
      <c r="G78" s="21" t="s">
        <v>3</v>
      </c>
    </row>
    <row r="79" spans="1:9" ht="12" thickTop="1" thickBot="1" x14ac:dyDescent="0.2">
      <c r="A79" s="7">
        <v>1998</v>
      </c>
      <c r="C79" s="25" t="s">
        <v>4</v>
      </c>
      <c r="D79" s="29">
        <f t="shared" ref="D79:D90" si="6">D40-D52</f>
        <v>16.939439120175024</v>
      </c>
      <c r="E79" s="30">
        <f t="shared" ref="E79:E90" si="7">SQRT(E40^2+E52^2)</f>
        <v>2.2768273067245519</v>
      </c>
      <c r="F79" s="17">
        <f t="shared" ref="F79:F90" si="8">F40-F52</f>
        <v>22.144374587338973</v>
      </c>
      <c r="G79" s="18">
        <f t="shared" ref="G79:G90" si="9">SQRT(G40^2+G52^2)</f>
        <v>2.1219642296519101</v>
      </c>
    </row>
    <row r="80" spans="1:9" ht="12" thickTop="1" thickBot="1" x14ac:dyDescent="0.2">
      <c r="A80" s="11"/>
      <c r="C80" s="26" t="s">
        <v>5</v>
      </c>
      <c r="D80" s="31">
        <f t="shared" si="6"/>
        <v>23.692228548052015</v>
      </c>
      <c r="E80" s="32">
        <f t="shared" si="7"/>
        <v>3.8044352196839695</v>
      </c>
      <c r="F80" s="19">
        <f t="shared" si="8"/>
        <v>18.596638786645997</v>
      </c>
      <c r="G80" s="22">
        <f t="shared" si="9"/>
        <v>3.4666954998698469</v>
      </c>
    </row>
    <row r="81" spans="1:7" ht="12" thickTop="1" thickBot="1" x14ac:dyDescent="0.2">
      <c r="A81" s="7">
        <v>2002</v>
      </c>
      <c r="C81" s="25" t="s">
        <v>4</v>
      </c>
      <c r="D81" s="29">
        <f t="shared" si="6"/>
        <v>20.975576841718038</v>
      </c>
      <c r="E81" s="30">
        <f t="shared" si="7"/>
        <v>0.91335784019752742</v>
      </c>
      <c r="F81" s="17">
        <f t="shared" si="8"/>
        <v>18.644527616326002</v>
      </c>
      <c r="G81" s="18">
        <f t="shared" si="9"/>
        <v>1.1994755084466966</v>
      </c>
    </row>
    <row r="82" spans="1:7" ht="12" thickTop="1" thickBot="1" x14ac:dyDescent="0.2">
      <c r="A82" s="11"/>
      <c r="C82" s="26" t="s">
        <v>5</v>
      </c>
      <c r="D82" s="31">
        <f t="shared" si="6"/>
        <v>18.763073505683991</v>
      </c>
      <c r="E82" s="32">
        <f t="shared" si="7"/>
        <v>3.340189272770854</v>
      </c>
      <c r="F82" s="19">
        <f t="shared" si="8"/>
        <v>19.903787994520997</v>
      </c>
      <c r="G82" s="22">
        <f t="shared" si="9"/>
        <v>3.41636466325274</v>
      </c>
    </row>
    <row r="83" spans="1:7" ht="12" thickTop="1" thickBot="1" x14ac:dyDescent="0.2">
      <c r="A83" s="7">
        <v>2003</v>
      </c>
      <c r="C83" s="25" t="s">
        <v>4</v>
      </c>
      <c r="D83" s="29">
        <f t="shared" si="6"/>
        <v>19.222683404781009</v>
      </c>
      <c r="E83" s="30">
        <f t="shared" si="7"/>
        <v>0.76486617203553564</v>
      </c>
      <c r="F83" s="17">
        <f t="shared" si="8"/>
        <v>21.016856153524003</v>
      </c>
      <c r="G83" s="18">
        <f t="shared" si="9"/>
        <v>0.76668811555561045</v>
      </c>
    </row>
    <row r="84" spans="1:7" ht="12" thickTop="1" thickBot="1" x14ac:dyDescent="0.2">
      <c r="A84" s="11"/>
      <c r="C84" s="26" t="s">
        <v>5</v>
      </c>
      <c r="D84" s="31">
        <f t="shared" si="6"/>
        <v>22.743562575406003</v>
      </c>
      <c r="E84" s="32">
        <f t="shared" si="7"/>
        <v>3.6415967385406791</v>
      </c>
      <c r="F84" s="19">
        <f t="shared" si="8"/>
        <v>23.364821757583996</v>
      </c>
      <c r="G84" s="22">
        <f t="shared" si="9"/>
        <v>3.854999647436824</v>
      </c>
    </row>
    <row r="85" spans="1:7" ht="12" thickTop="1" thickBot="1" x14ac:dyDescent="0.2">
      <c r="A85" s="7">
        <v>2005</v>
      </c>
      <c r="C85" s="25" t="s">
        <v>4</v>
      </c>
      <c r="D85" s="29">
        <f t="shared" si="6"/>
        <v>19.584593163706984</v>
      </c>
      <c r="E85" s="30">
        <f t="shared" si="7"/>
        <v>0.60898270748165595</v>
      </c>
      <c r="F85" s="17">
        <f t="shared" si="8"/>
        <v>21.969917287170972</v>
      </c>
      <c r="G85" s="18">
        <f t="shared" si="9"/>
        <v>0.62849399061999156</v>
      </c>
    </row>
    <row r="86" spans="1:7" ht="12" thickTop="1" thickBot="1" x14ac:dyDescent="0.2">
      <c r="A86" s="11"/>
      <c r="C86" s="26" t="s">
        <v>5</v>
      </c>
      <c r="D86" s="31">
        <f t="shared" si="6"/>
        <v>18.660341761561</v>
      </c>
      <c r="E86" s="32">
        <f t="shared" si="7"/>
        <v>3.1318788097927186</v>
      </c>
      <c r="F86" s="19">
        <f t="shared" si="8"/>
        <v>25.619872479266007</v>
      </c>
      <c r="G86" s="22">
        <f t="shared" si="9"/>
        <v>2.9848273757233157</v>
      </c>
    </row>
    <row r="87" spans="1:7" ht="12" thickTop="1" thickBot="1" x14ac:dyDescent="0.2">
      <c r="A87" s="7">
        <v>2007</v>
      </c>
      <c r="C87" s="25" t="s">
        <v>4</v>
      </c>
      <c r="D87" s="29">
        <f t="shared" si="6"/>
        <v>18.667217228064004</v>
      </c>
      <c r="E87" s="30">
        <f t="shared" si="7"/>
        <v>0.56058396469092708</v>
      </c>
      <c r="F87" s="17">
        <f t="shared" si="8"/>
        <v>21.037845365649986</v>
      </c>
      <c r="G87" s="18">
        <f t="shared" si="9"/>
        <v>0.65648953730963766</v>
      </c>
    </row>
    <row r="88" spans="1:7" ht="12" thickTop="1" thickBot="1" x14ac:dyDescent="0.2">
      <c r="A88" s="11"/>
      <c r="C88" s="26" t="s">
        <v>5</v>
      </c>
      <c r="D88" s="31">
        <f t="shared" si="6"/>
        <v>18.21384474911099</v>
      </c>
      <c r="E88" s="32">
        <f t="shared" si="7"/>
        <v>2.6158208737691213</v>
      </c>
      <c r="F88" s="19">
        <f t="shared" si="8"/>
        <v>19.560893765005005</v>
      </c>
      <c r="G88" s="22">
        <f t="shared" si="9"/>
        <v>2.9380435958429398</v>
      </c>
    </row>
    <row r="89" spans="1:7" ht="12" thickTop="1" thickBot="1" x14ac:dyDescent="0.2">
      <c r="A89" s="7">
        <v>2009</v>
      </c>
      <c r="C89" s="25" t="s">
        <v>4</v>
      </c>
      <c r="D89" s="29">
        <f t="shared" si="6"/>
        <v>16.899977550702005</v>
      </c>
      <c r="E89" s="30">
        <f t="shared" si="7"/>
        <v>0.55230945518660168</v>
      </c>
      <c r="F89" s="17">
        <f t="shared" si="8"/>
        <v>20.07376224716495</v>
      </c>
      <c r="G89" s="18">
        <f t="shared" si="9"/>
        <v>0.7358858704296305</v>
      </c>
    </row>
    <row r="90" spans="1:7" ht="12" thickTop="1" thickBot="1" x14ac:dyDescent="0.2">
      <c r="C90" s="26" t="s">
        <v>5</v>
      </c>
      <c r="D90" s="31">
        <f t="shared" si="6"/>
        <v>12.530084969779011</v>
      </c>
      <c r="E90" s="32">
        <f t="shared" si="7"/>
        <v>3.1051580535005288</v>
      </c>
      <c r="F90" s="19">
        <f t="shared" si="8"/>
        <v>19.284649988504043</v>
      </c>
      <c r="G90" s="22">
        <f t="shared" si="9"/>
        <v>2.8483078808751068</v>
      </c>
    </row>
    <row r="91" spans="1:7" ht="11.25" thickBot="1" x14ac:dyDescent="0.2">
      <c r="A91" s="1" t="s">
        <v>56</v>
      </c>
      <c r="D91" s="33"/>
      <c r="E91" s="34"/>
    </row>
    <row r="92" spans="1:7" ht="12" thickTop="1" thickBot="1" x14ac:dyDescent="0.2">
      <c r="A92" s="7">
        <v>1998</v>
      </c>
      <c r="C92" s="25" t="s">
        <v>4</v>
      </c>
      <c r="D92" s="29">
        <f t="shared" ref="D92:D103" si="10">D40-D64</f>
        <v>19.120859970874022</v>
      </c>
      <c r="E92" s="30">
        <f t="shared" ref="E92:E103" si="11">SQRT(E40^2+E64^2)</f>
        <v>2.6558111478575812</v>
      </c>
      <c r="F92" s="17">
        <f t="shared" ref="F92:F103" si="12">F40-F64</f>
        <v>16.833384697568988</v>
      </c>
      <c r="G92" s="18">
        <f t="shared" ref="G92:G103" si="13">SQRT(G40^2+G64^2)</f>
        <v>2.7933106919713393</v>
      </c>
    </row>
    <row r="93" spans="1:7" ht="12" thickTop="1" thickBot="1" x14ac:dyDescent="0.2">
      <c r="A93" s="11"/>
      <c r="C93" s="26" t="s">
        <v>5</v>
      </c>
      <c r="D93" s="31">
        <f t="shared" si="10"/>
        <v>15.668427641887007</v>
      </c>
      <c r="E93" s="32">
        <f t="shared" si="11"/>
        <v>7.2406682275796372</v>
      </c>
      <c r="F93" s="19">
        <f t="shared" si="12"/>
        <v>7.0973307573480042</v>
      </c>
      <c r="G93" s="22">
        <f t="shared" si="13"/>
        <v>5.305793940679453</v>
      </c>
    </row>
    <row r="94" spans="1:7" ht="12" thickTop="1" thickBot="1" x14ac:dyDescent="0.2">
      <c r="A94" s="7">
        <v>2002</v>
      </c>
      <c r="C94" s="25" t="s">
        <v>4</v>
      </c>
      <c r="D94" s="29">
        <f t="shared" si="10"/>
        <v>16.534505180199034</v>
      </c>
      <c r="E94" s="30">
        <f t="shared" si="11"/>
        <v>1.1919525966376059</v>
      </c>
      <c r="F94" s="17">
        <f t="shared" si="12"/>
        <v>18.772300683155009</v>
      </c>
      <c r="G94" s="18">
        <f t="shared" si="13"/>
        <v>1.5348834202607895</v>
      </c>
    </row>
    <row r="95" spans="1:7" ht="12" thickTop="1" thickBot="1" x14ac:dyDescent="0.2">
      <c r="A95" s="11"/>
      <c r="C95" s="26" t="s">
        <v>5</v>
      </c>
      <c r="D95" s="31">
        <f t="shared" si="10"/>
        <v>13.664709155015998</v>
      </c>
      <c r="E95" s="32">
        <f t="shared" si="11"/>
        <v>3.6139723787598479</v>
      </c>
      <c r="F95" s="19">
        <f t="shared" si="12"/>
        <v>11.116362441438014</v>
      </c>
      <c r="G95" s="22">
        <f t="shared" si="13"/>
        <v>4.4901471814212321</v>
      </c>
    </row>
    <row r="96" spans="1:7" ht="12" thickTop="1" thickBot="1" x14ac:dyDescent="0.2">
      <c r="A96" s="7">
        <v>2003</v>
      </c>
      <c r="C96" s="25" t="s">
        <v>4</v>
      </c>
      <c r="D96" s="29">
        <f t="shared" si="10"/>
        <v>18.791272988573013</v>
      </c>
      <c r="E96" s="30">
        <f t="shared" si="11"/>
        <v>0.99145289137289461</v>
      </c>
      <c r="F96" s="17">
        <f t="shared" si="12"/>
        <v>17.765900655167002</v>
      </c>
      <c r="G96" s="18">
        <f t="shared" si="13"/>
        <v>0.86379287975160168</v>
      </c>
    </row>
    <row r="97" spans="1:7" ht="12" thickTop="1" thickBot="1" x14ac:dyDescent="0.2">
      <c r="A97" s="11"/>
      <c r="C97" s="26" t="s">
        <v>5</v>
      </c>
      <c r="D97" s="31">
        <f t="shared" si="10"/>
        <v>12.582921146335991</v>
      </c>
      <c r="E97" s="32">
        <f t="shared" si="11"/>
        <v>3.9808905822769431</v>
      </c>
      <c r="F97" s="19">
        <f t="shared" si="12"/>
        <v>11.353721277725015</v>
      </c>
      <c r="G97" s="22">
        <f t="shared" si="13"/>
        <v>3.5154650555056053</v>
      </c>
    </row>
    <row r="98" spans="1:7" ht="12" thickTop="1" thickBot="1" x14ac:dyDescent="0.2">
      <c r="A98" s="7">
        <v>2005</v>
      </c>
      <c r="C98" s="25" t="s">
        <v>4</v>
      </c>
      <c r="D98" s="29">
        <f t="shared" si="10"/>
        <v>15.892474819186987</v>
      </c>
      <c r="E98" s="30">
        <f t="shared" si="11"/>
        <v>0.62246363192164544</v>
      </c>
      <c r="F98" s="17">
        <f t="shared" si="12"/>
        <v>18.331410102415987</v>
      </c>
      <c r="G98" s="18">
        <f t="shared" si="13"/>
        <v>0.65430980185124998</v>
      </c>
    </row>
    <row r="99" spans="1:7" ht="12" thickTop="1" thickBot="1" x14ac:dyDescent="0.2">
      <c r="A99" s="11"/>
      <c r="C99" s="26" t="s">
        <v>5</v>
      </c>
      <c r="D99" s="31">
        <f t="shared" si="10"/>
        <v>8.0735257790520052</v>
      </c>
      <c r="E99" s="32">
        <f t="shared" si="11"/>
        <v>3.3109126709712768</v>
      </c>
      <c r="F99" s="19">
        <f t="shared" si="12"/>
        <v>8.4573858924590013</v>
      </c>
      <c r="G99" s="22">
        <f t="shared" si="13"/>
        <v>2.8981531107079173</v>
      </c>
    </row>
    <row r="100" spans="1:7" ht="12" thickTop="1" thickBot="1" x14ac:dyDescent="0.2">
      <c r="A100" s="7">
        <v>2007</v>
      </c>
      <c r="C100" s="25" t="s">
        <v>4</v>
      </c>
      <c r="D100" s="29">
        <f t="shared" si="10"/>
        <v>16.074974306141996</v>
      </c>
      <c r="E100" s="30">
        <f t="shared" si="11"/>
        <v>0.63489159344736268</v>
      </c>
      <c r="F100" s="17">
        <f t="shared" si="12"/>
        <v>18.004197894708966</v>
      </c>
      <c r="G100" s="18">
        <f t="shared" si="13"/>
        <v>0.86194089769742666</v>
      </c>
    </row>
    <row r="101" spans="1:7" ht="12" thickTop="1" thickBot="1" x14ac:dyDescent="0.2">
      <c r="A101" s="11"/>
      <c r="C101" s="26" t="s">
        <v>5</v>
      </c>
      <c r="D101" s="31">
        <f t="shared" si="10"/>
        <v>8.6593667740949911</v>
      </c>
      <c r="E101" s="32">
        <f t="shared" si="11"/>
        <v>2.5633090121177036</v>
      </c>
      <c r="F101" s="19">
        <f t="shared" si="12"/>
        <v>5.4594812245339881</v>
      </c>
      <c r="G101" s="22">
        <f t="shared" si="13"/>
        <v>3.0430901202765828</v>
      </c>
    </row>
    <row r="102" spans="1:7" ht="12" thickTop="1" thickBot="1" x14ac:dyDescent="0.2">
      <c r="A102" s="7">
        <v>2009</v>
      </c>
      <c r="C102" s="25" t="s">
        <v>4</v>
      </c>
      <c r="D102" s="29">
        <f t="shared" si="10"/>
        <v>13.968953421146011</v>
      </c>
      <c r="E102" s="30">
        <f t="shared" si="11"/>
        <v>0.7303687192735423</v>
      </c>
      <c r="F102" s="17">
        <f t="shared" si="12"/>
        <v>16.495855080421961</v>
      </c>
      <c r="G102" s="18">
        <f t="shared" si="13"/>
        <v>1.0637750940739152</v>
      </c>
    </row>
    <row r="103" spans="1:7" ht="12" thickTop="1" thickBot="1" x14ac:dyDescent="0.2">
      <c r="C103" s="26" t="s">
        <v>5</v>
      </c>
      <c r="D103" s="35">
        <f t="shared" si="10"/>
        <v>5.5548356697990187</v>
      </c>
      <c r="E103" s="36">
        <f t="shared" si="11"/>
        <v>2.7462947708246901</v>
      </c>
      <c r="F103" s="19">
        <f t="shared" si="12"/>
        <v>5.5528944684230055</v>
      </c>
      <c r="G103" s="22">
        <f t="shared" si="13"/>
        <v>2.5089581444381688</v>
      </c>
    </row>
  </sheetData>
  <mergeCells count="23">
    <mergeCell ref="A1:H1"/>
    <mergeCell ref="A2:A3"/>
    <mergeCell ref="B2:B3"/>
    <mergeCell ref="C2:D2"/>
    <mergeCell ref="E2:F2"/>
    <mergeCell ref="D77:E77"/>
    <mergeCell ref="F77:G77"/>
    <mergeCell ref="A19:N19"/>
    <mergeCell ref="A20:A21"/>
    <mergeCell ref="B20:B21"/>
    <mergeCell ref="C20:D20"/>
    <mergeCell ref="E20:F20"/>
    <mergeCell ref="G20:H20"/>
    <mergeCell ref="I20:J20"/>
    <mergeCell ref="K20:L20"/>
    <mergeCell ref="M20:N20"/>
    <mergeCell ref="A37:I37"/>
    <mergeCell ref="A38:A39"/>
    <mergeCell ref="B38:B39"/>
    <mergeCell ref="C38:C39"/>
    <mergeCell ref="D38:E38"/>
    <mergeCell ref="F38:G38"/>
    <mergeCell ref="H38:I38"/>
  </mergeCells>
  <pageMargins left="0.75" right="0.75" top="1" bottom="1" header="0.5" footer="0.5"/>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5"/>
  <sheetViews>
    <sheetView showGridLines="0" workbookViewId="0">
      <selection activeCell="G20" sqref="G20"/>
    </sheetView>
  </sheetViews>
  <sheetFormatPr defaultRowHeight="10.5" x14ac:dyDescent="0.15"/>
  <cols>
    <col min="1" max="1" width="36.5703125" style="1" bestFit="1" customWidth="1"/>
    <col min="2" max="2" width="11.7109375" style="1" bestFit="1" customWidth="1"/>
    <col min="3" max="9" width="17.85546875" style="1" bestFit="1" customWidth="1"/>
    <col min="10" max="10" width="13.28515625" style="1" bestFit="1" customWidth="1"/>
    <col min="11" max="11" width="17.85546875" style="1" bestFit="1" customWidth="1"/>
    <col min="12" max="12" width="13.28515625" style="1" bestFit="1" customWidth="1"/>
    <col min="13" max="13" width="17.85546875" style="1" bestFit="1" customWidth="1"/>
    <col min="14" max="14" width="13.28515625" style="1" bestFit="1" customWidth="1"/>
    <col min="15" max="16384" width="9.140625" style="1"/>
  </cols>
  <sheetData>
    <row r="1" spans="1:14" x14ac:dyDescent="0.15">
      <c r="A1" s="43" t="s">
        <v>47</v>
      </c>
      <c r="B1" s="44"/>
      <c r="C1" s="44"/>
      <c r="D1" s="44"/>
      <c r="E1" s="44"/>
      <c r="F1" s="44"/>
      <c r="G1" s="44"/>
      <c r="H1" s="44"/>
    </row>
    <row r="2" spans="1:14" ht="10.5" customHeight="1" x14ac:dyDescent="0.15">
      <c r="A2" s="38" t="s">
        <v>0</v>
      </c>
      <c r="B2" s="39" t="s">
        <v>1</v>
      </c>
      <c r="C2" s="41" t="s">
        <v>11</v>
      </c>
      <c r="D2" s="41"/>
      <c r="E2" s="41" t="s">
        <v>12</v>
      </c>
      <c r="F2" s="41"/>
    </row>
    <row r="3" spans="1:14" ht="11.25" thickBot="1" x14ac:dyDescent="0.2">
      <c r="A3" s="38"/>
      <c r="B3" s="40"/>
      <c r="C3" s="5" t="s">
        <v>2</v>
      </c>
      <c r="D3" s="5" t="s">
        <v>3</v>
      </c>
      <c r="E3" s="5" t="s">
        <v>2</v>
      </c>
      <c r="F3" s="5" t="s">
        <v>3</v>
      </c>
      <c r="G3" s="23" t="s">
        <v>25</v>
      </c>
      <c r="H3" s="23" t="s">
        <v>3</v>
      </c>
    </row>
    <row r="4" spans="1:14" ht="15" customHeight="1" thickTop="1" thickBot="1" x14ac:dyDescent="0.2">
      <c r="A4" s="6">
        <v>2009</v>
      </c>
      <c r="B4" s="7" t="s">
        <v>4</v>
      </c>
      <c r="C4" s="8">
        <v>272.73526755529201</v>
      </c>
      <c r="D4" s="9">
        <v>0.68670410976681595</v>
      </c>
      <c r="E4" s="8">
        <v>293.85050975608999</v>
      </c>
      <c r="F4" s="9">
        <v>0.79661066555014204</v>
      </c>
      <c r="G4" s="17">
        <f>E4-C4</f>
        <v>21.115242200797979</v>
      </c>
      <c r="H4" s="18">
        <f>SQRT(F4^2+D4^2)</f>
        <v>1.0517371757425309</v>
      </c>
    </row>
    <row r="5" spans="1:14" ht="15" customHeight="1" thickTop="1" thickBot="1" x14ac:dyDescent="0.2">
      <c r="A5" s="10"/>
      <c r="B5" s="11" t="s">
        <v>5</v>
      </c>
      <c r="C5" s="12">
        <v>272.86018218202503</v>
      </c>
      <c r="D5" s="13">
        <v>1.81867793488861</v>
      </c>
      <c r="E5" s="12">
        <v>287.52437185962702</v>
      </c>
      <c r="F5" s="13">
        <v>1.7824069062019099</v>
      </c>
      <c r="G5" s="19">
        <f>E5-C5</f>
        <v>14.664189677601996</v>
      </c>
      <c r="H5" s="22">
        <f>SQRT(F5^2+D5^2)</f>
        <v>2.5464806714614903</v>
      </c>
    </row>
    <row r="6" spans="1:14" x14ac:dyDescent="0.15">
      <c r="A6" s="15"/>
      <c r="B6" s="15"/>
      <c r="C6" s="15"/>
      <c r="D6" s="15"/>
      <c r="E6" s="15"/>
      <c r="F6" s="15"/>
      <c r="G6" s="15"/>
      <c r="H6" s="15"/>
      <c r="I6" s="15"/>
      <c r="J6" s="15"/>
      <c r="K6" s="15"/>
      <c r="L6" s="15"/>
      <c r="M6" s="15"/>
      <c r="N6" s="15"/>
    </row>
    <row r="8" spans="1:14" x14ac:dyDescent="0.15">
      <c r="A8" s="43" t="s">
        <v>46</v>
      </c>
      <c r="B8" s="44"/>
      <c r="C8" s="44"/>
      <c r="D8" s="44"/>
      <c r="E8" s="44"/>
      <c r="F8" s="44"/>
      <c r="G8" s="44"/>
      <c r="H8" s="44"/>
      <c r="I8" s="44"/>
      <c r="J8" s="44"/>
      <c r="K8" s="44"/>
      <c r="L8" s="44"/>
      <c r="M8" s="44"/>
      <c r="N8" s="44"/>
    </row>
    <row r="9" spans="1:14" x14ac:dyDescent="0.15">
      <c r="A9" s="38" t="s">
        <v>0</v>
      </c>
      <c r="B9" s="39" t="s">
        <v>1</v>
      </c>
      <c r="C9" s="41" t="s">
        <v>15</v>
      </c>
      <c r="D9" s="41"/>
      <c r="E9" s="41" t="s">
        <v>16</v>
      </c>
      <c r="F9" s="41"/>
      <c r="G9" s="41" t="s">
        <v>17</v>
      </c>
      <c r="H9" s="41"/>
      <c r="I9" s="42" t="s">
        <v>55</v>
      </c>
      <c r="J9" s="42"/>
      <c r="K9" s="42" t="s">
        <v>56</v>
      </c>
      <c r="L9" s="42"/>
      <c r="M9" s="41"/>
      <c r="N9" s="41"/>
    </row>
    <row r="10" spans="1:14" ht="11.25" thickBot="1" x14ac:dyDescent="0.2">
      <c r="A10" s="38"/>
      <c r="B10" s="40"/>
      <c r="C10" s="5" t="s">
        <v>2</v>
      </c>
      <c r="D10" s="5" t="s">
        <v>3</v>
      </c>
      <c r="E10" s="5" t="s">
        <v>2</v>
      </c>
      <c r="F10" s="5" t="s">
        <v>3</v>
      </c>
      <c r="G10" s="5" t="s">
        <v>2</v>
      </c>
      <c r="H10" s="5" t="s">
        <v>3</v>
      </c>
      <c r="I10" s="21" t="s">
        <v>25</v>
      </c>
      <c r="J10" s="21" t="s">
        <v>59</v>
      </c>
      <c r="K10" s="21" t="s">
        <v>25</v>
      </c>
      <c r="L10" s="21" t="s">
        <v>59</v>
      </c>
      <c r="M10" s="5"/>
      <c r="N10" s="5"/>
    </row>
    <row r="11" spans="1:14" ht="15" customHeight="1" thickTop="1" thickBot="1" x14ac:dyDescent="0.2">
      <c r="A11" s="6">
        <v>2009</v>
      </c>
      <c r="B11" s="7" t="s">
        <v>4</v>
      </c>
      <c r="C11" s="8">
        <v>295.98350978884901</v>
      </c>
      <c r="D11" s="9">
        <v>0.60816691630789499</v>
      </c>
      <c r="E11" s="8">
        <v>268.94654679893898</v>
      </c>
      <c r="F11" s="9">
        <v>1.1157660795186899</v>
      </c>
      <c r="G11" s="8">
        <v>273.56913953099797</v>
      </c>
      <c r="H11" s="9">
        <v>0.985448568166295</v>
      </c>
      <c r="I11" s="17">
        <f>C11-E11</f>
        <v>27.036962989910023</v>
      </c>
      <c r="J11" s="18">
        <f>SQRT(D11^2+F11^2)</f>
        <v>1.2707481820942974</v>
      </c>
      <c r="K11" s="17">
        <f>C11-G11</f>
        <v>22.414370257851033</v>
      </c>
      <c r="L11" s="18">
        <f>SQRT(D11^2+H11^2)</f>
        <v>1.1580051289145723</v>
      </c>
      <c r="M11" s="8"/>
      <c r="N11" s="9"/>
    </row>
    <row r="12" spans="1:14" ht="15" customHeight="1" thickTop="1" thickBot="1" x14ac:dyDescent="0.2">
      <c r="A12" s="10"/>
      <c r="B12" s="11" t="s">
        <v>5</v>
      </c>
      <c r="C12" s="12">
        <v>289.28108810320902</v>
      </c>
      <c r="D12" s="13">
        <v>1.8539325846283601</v>
      </c>
      <c r="E12" s="12">
        <v>269.40600779430002</v>
      </c>
      <c r="F12" s="13">
        <v>2.2938843321854598</v>
      </c>
      <c r="G12" s="12">
        <v>277.23423379806701</v>
      </c>
      <c r="H12" s="13">
        <v>2.2467193570050998</v>
      </c>
      <c r="I12" s="19">
        <f>C12-E12</f>
        <v>19.875080308908991</v>
      </c>
      <c r="J12" s="22">
        <f>SQRT(D12^2+F12^2)</f>
        <v>2.9494018644112785</v>
      </c>
      <c r="K12" s="19">
        <f>C12-G12</f>
        <v>12.046854305142006</v>
      </c>
      <c r="L12" s="22">
        <f>SQRT(D12^2+H12^2)</f>
        <v>2.9128703880344902</v>
      </c>
      <c r="M12" s="12"/>
      <c r="N12" s="13"/>
    </row>
    <row r="14" spans="1:14" x14ac:dyDescent="0.15">
      <c r="A14" s="15"/>
      <c r="B14" s="15"/>
      <c r="C14" s="15"/>
      <c r="D14" s="15"/>
      <c r="E14" s="15"/>
      <c r="F14" s="15"/>
      <c r="G14" s="15"/>
      <c r="H14" s="15"/>
      <c r="I14" s="15"/>
      <c r="J14" s="15"/>
      <c r="K14" s="15"/>
      <c r="L14" s="15"/>
      <c r="M14" s="15"/>
      <c r="N14" s="15"/>
    </row>
    <row r="16" spans="1:14" x14ac:dyDescent="0.15">
      <c r="A16" s="43" t="s">
        <v>45</v>
      </c>
      <c r="B16" s="44"/>
      <c r="C16" s="44"/>
      <c r="D16" s="44"/>
      <c r="E16" s="44"/>
      <c r="F16" s="44"/>
      <c r="G16" s="44"/>
      <c r="H16" s="44"/>
      <c r="I16" s="44"/>
    </row>
    <row r="17" spans="1:9" x14ac:dyDescent="0.15">
      <c r="A17" s="38" t="s">
        <v>21</v>
      </c>
      <c r="B17" s="39" t="s">
        <v>0</v>
      </c>
      <c r="C17" s="39" t="s">
        <v>1</v>
      </c>
      <c r="D17" s="41" t="s">
        <v>11</v>
      </c>
      <c r="E17" s="41"/>
      <c r="F17" s="41" t="s">
        <v>12</v>
      </c>
      <c r="G17" s="41"/>
      <c r="H17" s="41"/>
      <c r="I17" s="41"/>
    </row>
    <row r="18" spans="1:9" ht="11.25" thickBot="1" x14ac:dyDescent="0.2">
      <c r="A18" s="38"/>
      <c r="B18" s="40"/>
      <c r="C18" s="40"/>
      <c r="D18" s="5" t="s">
        <v>2</v>
      </c>
      <c r="E18" s="5" t="s">
        <v>3</v>
      </c>
      <c r="F18" s="5" t="s">
        <v>2</v>
      </c>
      <c r="G18" s="5" t="s">
        <v>3</v>
      </c>
      <c r="H18" s="5"/>
      <c r="I18" s="5"/>
    </row>
    <row r="19" spans="1:9" ht="15" customHeight="1" thickTop="1" thickBot="1" x14ac:dyDescent="0.2">
      <c r="A19" s="6" t="s">
        <v>15</v>
      </c>
      <c r="B19" s="7">
        <v>2009</v>
      </c>
      <c r="C19" s="7" t="s">
        <v>4</v>
      </c>
      <c r="D19" s="8">
        <v>281.797659652986</v>
      </c>
      <c r="E19" s="9">
        <v>0.93454081300406999</v>
      </c>
      <c r="F19" s="8">
        <v>297.65223258339898</v>
      </c>
      <c r="G19" s="9">
        <v>0.66326827154860402</v>
      </c>
      <c r="H19" s="8"/>
      <c r="I19" s="9"/>
    </row>
    <row r="20" spans="1:9" ht="15" customHeight="1" thickTop="1" thickBot="1" x14ac:dyDescent="0.2">
      <c r="A20" s="10"/>
      <c r="B20" s="11"/>
      <c r="C20" s="11" t="s">
        <v>5</v>
      </c>
      <c r="D20" s="12">
        <v>280.62009515799599</v>
      </c>
      <c r="E20" s="13">
        <v>3.2078196933792298</v>
      </c>
      <c r="F20" s="12">
        <v>290.93159528310701</v>
      </c>
      <c r="G20" s="13">
        <v>1.9653820941342799</v>
      </c>
      <c r="H20" s="12"/>
      <c r="I20" s="13"/>
    </row>
    <row r="21" spans="1:9" ht="15" customHeight="1" thickTop="1" thickBot="1" x14ac:dyDescent="0.2">
      <c r="A21" s="6" t="s">
        <v>16</v>
      </c>
      <c r="B21" s="7">
        <v>2009</v>
      </c>
      <c r="C21" s="7" t="s">
        <v>4</v>
      </c>
      <c r="D21" s="8">
        <v>264.54325859732199</v>
      </c>
      <c r="E21" s="9">
        <v>1.1587558210229301</v>
      </c>
      <c r="F21" s="8">
        <v>273.54523853797798</v>
      </c>
      <c r="G21" s="9">
        <v>1.43791581709244</v>
      </c>
      <c r="H21" s="8"/>
      <c r="I21" s="9"/>
    </row>
    <row r="22" spans="1:9" ht="15" customHeight="1" thickTop="1" thickBot="1" x14ac:dyDescent="0.2">
      <c r="A22" s="10"/>
      <c r="B22" s="11"/>
      <c r="C22" s="11" t="s">
        <v>5</v>
      </c>
      <c r="D22" s="12">
        <v>264.25758408468897</v>
      </c>
      <c r="E22" s="13">
        <v>2.5566930967166002</v>
      </c>
      <c r="F22" s="12">
        <v>275.77084223911999</v>
      </c>
      <c r="G22" s="13">
        <v>3.0390866125787301</v>
      </c>
      <c r="H22" s="12"/>
      <c r="I22" s="13"/>
    </row>
    <row r="23" spans="1:9" ht="15" customHeight="1" thickTop="1" thickBot="1" x14ac:dyDescent="0.2">
      <c r="A23" s="6" t="s">
        <v>17</v>
      </c>
      <c r="B23" s="7">
        <v>2009</v>
      </c>
      <c r="C23" s="7" t="s">
        <v>4</v>
      </c>
      <c r="D23" s="8">
        <v>268.99525968680899</v>
      </c>
      <c r="E23" s="9">
        <v>0.97164885296145398</v>
      </c>
      <c r="F23" s="8">
        <v>278.46407537486499</v>
      </c>
      <c r="G23" s="9">
        <v>1.5544164215451799</v>
      </c>
      <c r="H23" s="8"/>
      <c r="I23" s="9"/>
    </row>
    <row r="24" spans="1:9" ht="15" customHeight="1" thickTop="1" thickBot="1" x14ac:dyDescent="0.2">
      <c r="A24" s="10"/>
      <c r="B24" s="11"/>
      <c r="C24" s="11" t="s">
        <v>5</v>
      </c>
      <c r="D24" s="12">
        <v>274.18622513690502</v>
      </c>
      <c r="E24" s="13">
        <v>2.7187028445057302</v>
      </c>
      <c r="F24" s="12">
        <v>280.76914821351301</v>
      </c>
      <c r="G24" s="13">
        <v>2.9265311947647401</v>
      </c>
      <c r="H24" s="12"/>
      <c r="I24" s="13"/>
    </row>
    <row r="29" spans="1:9" ht="11.25" thickBot="1" x14ac:dyDescent="0.2"/>
    <row r="30" spans="1:9" ht="12" thickTop="1" thickBot="1" x14ac:dyDescent="0.2">
      <c r="A30" s="24" t="s">
        <v>55</v>
      </c>
      <c r="B30" s="24"/>
      <c r="C30" s="7" t="s">
        <v>4</v>
      </c>
      <c r="D30" s="17">
        <f>D19-D21</f>
        <v>17.254401055664005</v>
      </c>
      <c r="E30" s="18">
        <f>SQRT(E19^2+E21^2)</f>
        <v>1.4886509274926856</v>
      </c>
      <c r="F30" s="17">
        <f>F19-F21</f>
        <v>24.106994045421004</v>
      </c>
      <c r="G30" s="18">
        <f>SQRT(G19^2+G21^2)</f>
        <v>1.5835171919141553</v>
      </c>
    </row>
    <row r="31" spans="1:9" ht="12" thickTop="1" thickBot="1" x14ac:dyDescent="0.2">
      <c r="A31" s="24"/>
      <c r="B31" s="24"/>
      <c r="C31" s="11" t="s">
        <v>5</v>
      </c>
      <c r="D31" s="19">
        <f>D20-D22</f>
        <v>16.362511073307019</v>
      </c>
      <c r="E31" s="22">
        <f>SQRT(E20^2+E22^2)</f>
        <v>4.1020466569786764</v>
      </c>
      <c r="F31" s="19">
        <f>F20-F22</f>
        <v>15.160753043987029</v>
      </c>
      <c r="G31" s="22">
        <f>SQRT(G20^2+G22^2)</f>
        <v>3.6192228744163999</v>
      </c>
    </row>
    <row r="32" spans="1:9" x14ac:dyDescent="0.15">
      <c r="A32" s="24"/>
      <c r="B32" s="24"/>
      <c r="C32" s="24"/>
      <c r="D32" s="24"/>
      <c r="E32" s="24"/>
      <c r="F32" s="24"/>
      <c r="G32" s="24"/>
    </row>
    <row r="33" spans="1:7" ht="11.25" thickBot="1" x14ac:dyDescent="0.2">
      <c r="A33" s="24"/>
      <c r="B33" s="24"/>
      <c r="C33" s="24"/>
      <c r="D33" s="24"/>
      <c r="E33" s="24"/>
      <c r="F33" s="24"/>
      <c r="G33" s="24"/>
    </row>
    <row r="34" spans="1:7" ht="12" thickTop="1" thickBot="1" x14ac:dyDescent="0.2">
      <c r="A34" s="24" t="s">
        <v>56</v>
      </c>
      <c r="B34" s="24"/>
      <c r="C34" s="7" t="s">
        <v>4</v>
      </c>
      <c r="D34" s="17">
        <f>D19-D23</f>
        <v>12.802399966177006</v>
      </c>
      <c r="E34" s="18">
        <f>SQRT(E23^2+E19^2)</f>
        <v>1.3481350172114133</v>
      </c>
      <c r="F34" s="17">
        <f>F19-F23</f>
        <v>19.188157208533994</v>
      </c>
      <c r="G34" s="18">
        <f>SQRT(G23^2+G19^2)</f>
        <v>1.6900104176046948</v>
      </c>
    </row>
    <row r="35" spans="1:7" ht="12" thickTop="1" thickBot="1" x14ac:dyDescent="0.2">
      <c r="A35" s="24"/>
      <c r="B35" s="24"/>
      <c r="C35" s="11" t="s">
        <v>5</v>
      </c>
      <c r="D35" s="19">
        <f>D20-D24</f>
        <v>6.4338700210909678</v>
      </c>
      <c r="E35" s="22">
        <f>SQRT(E24^2+E20^2)</f>
        <v>4.2049319069344229</v>
      </c>
      <c r="F35" s="19">
        <f>F20-F24</f>
        <v>10.162447069594009</v>
      </c>
      <c r="G35" s="22">
        <f>SQRT(G24^2+G20^2)</f>
        <v>3.525239227325542</v>
      </c>
    </row>
  </sheetData>
  <mergeCells count="21">
    <mergeCell ref="A1:H1"/>
    <mergeCell ref="A2:A3"/>
    <mergeCell ref="B2:B3"/>
    <mergeCell ref="C2:D2"/>
    <mergeCell ref="E2:F2"/>
    <mergeCell ref="A8:N8"/>
    <mergeCell ref="A9:A10"/>
    <mergeCell ref="B9:B10"/>
    <mergeCell ref="C9:D9"/>
    <mergeCell ref="E9:F9"/>
    <mergeCell ref="G9:H9"/>
    <mergeCell ref="I9:J9"/>
    <mergeCell ref="K9:L9"/>
    <mergeCell ref="M9:N9"/>
    <mergeCell ref="A16:I16"/>
    <mergeCell ref="A17:A18"/>
    <mergeCell ref="B17:B18"/>
    <mergeCell ref="C17:C18"/>
    <mergeCell ref="D17:E17"/>
    <mergeCell ref="F17:G17"/>
    <mergeCell ref="H17:I17"/>
  </mergeCells>
  <pageMargins left="0.75" right="0.75" top="1" bottom="1" header="0.5" footer="0.5"/>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Summary</vt:lpstr>
      <vt:lpstr>Science-Gr 4</vt:lpstr>
      <vt:lpstr>Science-Gr 8</vt:lpstr>
      <vt:lpstr>Math-Gr 4</vt:lpstr>
      <vt:lpstr>Math-Gr 8</vt:lpstr>
      <vt:lpstr>Math-Gr 12</vt:lpstr>
      <vt:lpstr>Reading-Gr 4</vt:lpstr>
      <vt:lpstr>Reading-Gr 8</vt:lpstr>
      <vt:lpstr>Reading-Gr 12</vt:lpstr>
      <vt:lpstr>Writing-Gr 4</vt:lpstr>
      <vt:lpstr>Writing-Gr 8</vt:lpstr>
    </vt:vector>
  </TitlesOfParts>
  <LinksUpToDate>false</LinksUpToDate>
  <SharedDoc>false</SharedDoc>
  <HyperlinkBase>http://nces.ed.gov/nationsreportcard/naepdata/</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dc:title>
  <dc:creator>sdorn</dc:creator>
  <cp:lastModifiedBy>Sherman Dorn</cp:lastModifiedBy>
  <dcterms:created xsi:type="dcterms:W3CDTF">2010-12-20T16:57:05Z</dcterms:created>
  <dcterms:modified xsi:type="dcterms:W3CDTF">2010-12-21T16:31:46Z</dcterms:modified>
</cp:coreProperties>
</file>